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80" windowHeight="11700" activeTab="0"/>
  </bookViews>
  <sheets>
    <sheet name="23国保" sheetId="1" r:id="rId1"/>
  </sheets>
  <definedNames>
    <definedName name="_xlnm.Print_Area" localSheetId="0">'23国保'!$A$1:$H$68</definedName>
  </definedNames>
  <calcPr fullCalcOnLoad="1"/>
</workbook>
</file>

<file path=xl/sharedStrings.xml><?xml version="1.0" encoding="utf-8"?>
<sst xmlns="http://schemas.openxmlformats.org/spreadsheetml/2006/main" count="81" uniqueCount="78">
  <si>
    <t>福島市</t>
  </si>
  <si>
    <t>二本松市</t>
  </si>
  <si>
    <t>郡山市</t>
  </si>
  <si>
    <t>須賀川市</t>
  </si>
  <si>
    <t>白河市</t>
  </si>
  <si>
    <t>会津若松市</t>
  </si>
  <si>
    <t>喜多方市</t>
  </si>
  <si>
    <t>いわき市</t>
  </si>
  <si>
    <t>相馬市</t>
  </si>
  <si>
    <t>田村市</t>
  </si>
  <si>
    <t>南相馬市</t>
  </si>
  <si>
    <t>伊達市</t>
  </si>
  <si>
    <t>本宮市</t>
  </si>
  <si>
    <t>川俣町</t>
  </si>
  <si>
    <t>桑折町</t>
  </si>
  <si>
    <t>国見町</t>
  </si>
  <si>
    <t>大玉村</t>
  </si>
  <si>
    <t>鏡石町</t>
  </si>
  <si>
    <t>天栄村</t>
  </si>
  <si>
    <t>南会津町</t>
  </si>
  <si>
    <t>下郷町</t>
  </si>
  <si>
    <t>檜枝岐村</t>
  </si>
  <si>
    <t>只見町</t>
  </si>
  <si>
    <t>磐梯町</t>
  </si>
  <si>
    <t>猪苗代町</t>
  </si>
  <si>
    <t>北塩原村</t>
  </si>
  <si>
    <t>西会津町</t>
  </si>
  <si>
    <t>会津坂下町</t>
  </si>
  <si>
    <t>湯川村</t>
  </si>
  <si>
    <t>柳津町</t>
  </si>
  <si>
    <t>会津美里町</t>
  </si>
  <si>
    <t>三島町</t>
  </si>
  <si>
    <t>金山町</t>
  </si>
  <si>
    <t>昭和村</t>
  </si>
  <si>
    <t>棚倉町</t>
  </si>
  <si>
    <t>矢祭町</t>
  </si>
  <si>
    <t>塙町</t>
  </si>
  <si>
    <t>鮫川村</t>
  </si>
  <si>
    <t>西郷村</t>
  </si>
  <si>
    <t>泉崎村</t>
  </si>
  <si>
    <t>中島村</t>
  </si>
  <si>
    <t>矢吹町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</si>
  <si>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</si>
  <si>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</si>
  <si>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</si>
  <si>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</si>
  <si>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</si>
  <si>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</si>
  <si>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</si>
  <si>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</si>
  <si>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</si>
  <si>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</si>
  <si>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</si>
  <si>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</si>
  <si>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</si>
  <si>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</si>
  <si>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</si>
  <si>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</si>
  <si>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</si>
  <si>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歯科医師国保組合</t>
  </si>
  <si>
    <t>医師国保組合</t>
  </si>
  <si>
    <t>人</t>
  </si>
  <si>
    <t>件</t>
  </si>
  <si>
    <t>円</t>
  </si>
  <si>
    <t>％</t>
  </si>
  <si>
    <t>被保険
者数
Ａ</t>
  </si>
  <si>
    <t>費用額（医・歯・調・訪・食・生）
Ｃ</t>
  </si>
  <si>
    <t>件数
（医・歯）
Ｂ</t>
  </si>
  <si>
    <t>費用額（再掲）
（調）
Ｄ</t>
  </si>
  <si>
    <t>市町村計</t>
  </si>
  <si>
    <t>組合計</t>
  </si>
  <si>
    <t>県計</t>
  </si>
  <si>
    <t>保険者名</t>
  </si>
  <si>
    <r>
      <t>受診率
Ｂ</t>
    </r>
    <r>
      <rPr>
        <sz val="9"/>
        <rFont val="Century"/>
        <family val="1"/>
      </rPr>
      <t>/</t>
    </r>
    <r>
      <rPr>
        <sz val="9"/>
        <rFont val="ＭＳ Ｐ明朝"/>
        <family val="1"/>
      </rPr>
      <t>Ａ</t>
    </r>
    <r>
      <rPr>
        <sz val="9"/>
        <rFont val="Century"/>
        <family val="1"/>
      </rPr>
      <t>*100</t>
    </r>
  </si>
  <si>
    <r>
      <t>一人当たり
費用額
Ｃ</t>
    </r>
    <r>
      <rPr>
        <sz val="9"/>
        <rFont val="Century"/>
        <family val="1"/>
      </rPr>
      <t>/</t>
    </r>
    <r>
      <rPr>
        <sz val="9"/>
        <rFont val="ＭＳ Ｐ明朝"/>
        <family val="1"/>
      </rPr>
      <t>Ａ</t>
    </r>
  </si>
  <si>
    <r>
      <t>一人当たり
調剤費
Ｄ</t>
    </r>
    <r>
      <rPr>
        <sz val="9"/>
        <rFont val="Century"/>
        <family val="1"/>
      </rPr>
      <t>/</t>
    </r>
    <r>
      <rPr>
        <sz val="9"/>
        <rFont val="ＭＳ Ｐ明朝"/>
        <family val="1"/>
      </rPr>
      <t>Ａ</t>
    </r>
  </si>
  <si>
    <r>
      <t>※</t>
    </r>
    <r>
      <rPr>
        <sz val="9"/>
        <rFont val="Century"/>
        <family val="1"/>
      </rPr>
      <t xml:space="preserve"> </t>
    </r>
    <r>
      <rPr>
        <sz val="9"/>
        <rFont val="ＭＳ Ｐ明朝"/>
        <family val="1"/>
      </rPr>
      <t>被保険者数は、国民健康保険事業月報の数値（</t>
    </r>
    <r>
      <rPr>
        <sz val="9"/>
        <rFont val="Century"/>
        <family val="1"/>
      </rPr>
      <t>23</t>
    </r>
    <r>
      <rPr>
        <sz val="9"/>
        <rFont val="ＭＳ Ｐ明朝"/>
        <family val="1"/>
      </rPr>
      <t>年</t>
    </r>
    <r>
      <rPr>
        <sz val="9"/>
        <rFont val="Century"/>
        <family val="1"/>
      </rPr>
      <t>3</t>
    </r>
    <r>
      <rPr>
        <sz val="9"/>
        <rFont val="ＭＳ Ｐ明朝"/>
        <family val="1"/>
      </rPr>
      <t>月～</t>
    </r>
    <r>
      <rPr>
        <sz val="9"/>
        <rFont val="Century"/>
        <family val="1"/>
      </rPr>
      <t>24</t>
    </r>
    <r>
      <rPr>
        <sz val="9"/>
        <rFont val="ＭＳ Ｐ明朝"/>
        <family val="1"/>
      </rPr>
      <t>年</t>
    </r>
    <r>
      <rPr>
        <sz val="9"/>
        <rFont val="Century"/>
        <family val="1"/>
      </rPr>
      <t>2</t>
    </r>
    <r>
      <rPr>
        <sz val="9"/>
        <rFont val="ＭＳ Ｐ明朝"/>
        <family val="1"/>
      </rPr>
      <t>月の平均）。震災の影響等にて未提出の保険者は、直近の提出月報</t>
    </r>
  </si>
  <si>
    <r>
      <t>　　にて集計。件数・費用額は、本会審査支払確定値（</t>
    </r>
    <r>
      <rPr>
        <sz val="9"/>
        <rFont val="Century"/>
        <family val="1"/>
      </rPr>
      <t>23</t>
    </r>
    <r>
      <rPr>
        <sz val="9"/>
        <rFont val="ＭＳ Ｐ明朝"/>
        <family val="1"/>
      </rPr>
      <t>年</t>
    </r>
    <r>
      <rPr>
        <sz val="9"/>
        <rFont val="Century"/>
        <family val="1"/>
      </rPr>
      <t>3</t>
    </r>
    <r>
      <rPr>
        <sz val="9"/>
        <rFont val="ＭＳ Ｐ明朝"/>
        <family val="1"/>
      </rPr>
      <t>月～</t>
    </r>
    <r>
      <rPr>
        <sz val="9"/>
        <rFont val="Century"/>
        <family val="1"/>
      </rPr>
      <t>24</t>
    </r>
    <r>
      <rPr>
        <sz val="9"/>
        <rFont val="ＭＳ Ｐ明朝"/>
        <family val="1"/>
      </rPr>
      <t>年</t>
    </r>
    <r>
      <rPr>
        <sz val="9"/>
        <rFont val="Century"/>
        <family val="1"/>
      </rPr>
      <t>2</t>
    </r>
    <r>
      <rPr>
        <sz val="9"/>
        <rFont val="ＭＳ Ｐ明朝"/>
        <family val="1"/>
      </rPr>
      <t>月診療分）より算出。いずれも一般と退職の合計。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</si>
</sst>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10411]###,###,###,###,###,##0"/>
    <numFmt numFmtId="178" formatCode="#,##0.0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Century"/>
      <family val="1"/>
    </font>
    <font>
      <sz val="9"/>
      <color indexed="10"/>
      <name val="Century"/>
      <family val="1"/>
    </font>
    <font>
      <sz val="9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 readingOrder="1"/>
    </xf>
    <xf numFmtId="176" fontId="2" fillId="0" borderId="2" xfId="0" applyNumberFormat="1" applyFont="1" applyBorder="1" applyAlignment="1">
      <alignment vertical="center"/>
    </xf>
    <xf numFmtId="178" fontId="2" fillId="0" borderId="3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2" fillId="2" borderId="1" xfId="0" applyNumberFormat="1" applyFont="1" applyFill="1" applyBorder="1" applyAlignment="1">
      <alignment vertical="center"/>
    </xf>
    <xf numFmtId="178" fontId="2" fillId="2" borderId="3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wrapText="1" readingOrder="1"/>
    </xf>
    <xf numFmtId="176" fontId="4" fillId="2" borderId="1" xfId="0" applyNumberFormat="1" applyFont="1" applyFill="1" applyBorder="1" applyAlignment="1">
      <alignment horizontal="center" wrapText="1"/>
    </xf>
    <xf numFmtId="176" fontId="4" fillId="2" borderId="2" xfId="0" applyNumberFormat="1" applyFont="1" applyFill="1" applyBorder="1" applyAlignment="1">
      <alignment horizontal="center" wrapText="1"/>
    </xf>
    <xf numFmtId="176" fontId="4" fillId="2" borderId="3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right" vertical="center" wrapText="1" readingOrder="1"/>
    </xf>
    <xf numFmtId="176" fontId="4" fillId="2" borderId="1" xfId="0" applyNumberFormat="1" applyFont="1" applyFill="1" applyBorder="1" applyAlignment="1">
      <alignment horizontal="right" vertical="center" wrapText="1"/>
    </xf>
    <xf numFmtId="176" fontId="4" fillId="2" borderId="2" xfId="0" applyNumberFormat="1" applyFont="1" applyFill="1" applyBorder="1" applyAlignment="1">
      <alignment horizontal="right" vertical="center" wrapText="1"/>
    </xf>
    <xf numFmtId="176" fontId="4" fillId="2" borderId="3" xfId="0" applyNumberFormat="1" applyFont="1" applyFill="1" applyBorder="1" applyAlignment="1">
      <alignment horizontal="right" vertical="center"/>
    </xf>
    <xf numFmtId="176" fontId="4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distributed" vertical="center" indent="1"/>
    </xf>
    <xf numFmtId="0" fontId="4" fillId="2" borderId="1" xfId="0" applyFont="1" applyFill="1" applyBorder="1" applyAlignment="1">
      <alignment horizontal="distributed" vertical="center" indent="1" readingOrder="1"/>
    </xf>
    <xf numFmtId="0" fontId="4" fillId="0" borderId="0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2" borderId="4" xfId="0" applyFont="1" applyFill="1" applyBorder="1" applyAlignment="1">
      <alignment horizontal="distributed" vertical="center" indent="1" readingOrder="1"/>
    </xf>
    <xf numFmtId="0" fontId="2" fillId="2" borderId="5" xfId="0" applyFont="1" applyFill="1" applyBorder="1" applyAlignment="1">
      <alignment horizontal="distributed" vertical="center" indent="1" readingOrder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tabSelected="1" workbookViewId="0" topLeftCell="A1">
      <pane ySplit="2" topLeftCell="BM3" activePane="bottomLeft" state="frozen"/>
      <selection pane="topLeft" activeCell="A1" sqref="A1"/>
      <selection pane="bottomLeft" activeCell="D8" sqref="D8"/>
    </sheetView>
  </sheetViews>
  <sheetFormatPr defaultColWidth="9.00390625" defaultRowHeight="13.5"/>
  <cols>
    <col min="1" max="1" width="21.125" style="27" customWidth="1"/>
    <col min="2" max="3" width="8.50390625" style="24" customWidth="1"/>
    <col min="4" max="5" width="14.25390625" style="25" customWidth="1"/>
    <col min="6" max="6" width="9.875" style="26" customWidth="1"/>
    <col min="7" max="8" width="9.875" style="25" customWidth="1"/>
    <col min="9" max="9" width="7.75390625" style="20" customWidth="1"/>
    <col min="10" max="10" width="9.00390625" style="21" customWidth="1"/>
    <col min="11" max="11" width="11.25390625" style="21" bestFit="1" customWidth="1"/>
    <col min="12" max="16384" width="9.00390625" style="21" customWidth="1"/>
  </cols>
  <sheetData>
    <row r="1" spans="1:8" ht="45.75" customHeight="1">
      <c r="A1" s="30" t="s">
        <v>72</v>
      </c>
      <c r="B1" s="8" t="s">
        <v>65</v>
      </c>
      <c r="C1" s="8" t="s">
        <v>67</v>
      </c>
      <c r="D1" s="9" t="s">
        <v>66</v>
      </c>
      <c r="E1" s="10" t="s">
        <v>68</v>
      </c>
      <c r="F1" s="11" t="s">
        <v>73</v>
      </c>
      <c r="G1" s="9" t="s">
        <v>74</v>
      </c>
      <c r="H1" s="9" t="s">
        <v>75</v>
      </c>
    </row>
    <row r="2" spans="1:9" s="23" customFormat="1" ht="11.25" customHeight="1">
      <c r="A2" s="31"/>
      <c r="B2" s="12" t="s">
        <v>61</v>
      </c>
      <c r="C2" s="12" t="s">
        <v>62</v>
      </c>
      <c r="D2" s="13" t="s">
        <v>63</v>
      </c>
      <c r="E2" s="14" t="s">
        <v>63</v>
      </c>
      <c r="F2" s="15" t="s">
        <v>64</v>
      </c>
      <c r="G2" s="16" t="s">
        <v>63</v>
      </c>
      <c r="H2" s="16" t="s">
        <v>63</v>
      </c>
      <c r="I2" s="22"/>
    </row>
    <row r="3" spans="1:8" ht="13.5">
      <c r="A3" s="17" t="s">
        <v>71</v>
      </c>
      <c r="B3" s="6">
        <f>B4+B5</f>
        <v>569797</v>
      </c>
      <c r="C3" s="6">
        <f>C4+C5</f>
        <v>5469951</v>
      </c>
      <c r="D3" s="6">
        <f>D4+D5</f>
        <v>169544172226</v>
      </c>
      <c r="E3" s="6">
        <f>E4+E5</f>
        <v>33166339330</v>
      </c>
      <c r="F3" s="7">
        <f>C3/B3*100</f>
        <v>959.9824147898287</v>
      </c>
      <c r="G3" s="6">
        <f>D3/B3</f>
        <v>297551.8864191984</v>
      </c>
      <c r="H3" s="6">
        <f>E3/B3</f>
        <v>58207.29019282306</v>
      </c>
    </row>
    <row r="4" spans="1:8" ht="13.5">
      <c r="A4" s="18" t="s">
        <v>69</v>
      </c>
      <c r="B4" s="6">
        <f>SUM(B6:B64)</f>
        <v>562523</v>
      </c>
      <c r="C4" s="6">
        <f>SUM(C6:C64)</f>
        <v>5427001</v>
      </c>
      <c r="D4" s="6">
        <f>SUM(D6:D64)</f>
        <v>168600635354</v>
      </c>
      <c r="E4" s="6">
        <f>SUM(E6:E64)</f>
        <v>32957344990</v>
      </c>
      <c r="F4" s="7">
        <f>C4/B4*100</f>
        <v>964.7607297834933</v>
      </c>
      <c r="G4" s="6">
        <f>D4/B4</f>
        <v>299722.2075435138</v>
      </c>
      <c r="H4" s="6">
        <f>E4/B4</f>
        <v>58588.43992156765</v>
      </c>
    </row>
    <row r="5" spans="1:8" ht="13.5">
      <c r="A5" s="17" t="s">
        <v>70</v>
      </c>
      <c r="B5" s="6">
        <f>SUM(B65:B66)</f>
        <v>7274</v>
      </c>
      <c r="C5" s="6">
        <f>SUM(C65:C66)</f>
        <v>42950</v>
      </c>
      <c r="D5" s="6">
        <f>SUM(D65:D66)</f>
        <v>943536872</v>
      </c>
      <c r="E5" s="6">
        <f>SUM(E65:E66)</f>
        <v>208994340</v>
      </c>
      <c r="F5" s="7">
        <f>C5/B5*100</f>
        <v>590.459169645312</v>
      </c>
      <c r="G5" s="6">
        <f>D5/B5</f>
        <v>129713.62001649711</v>
      </c>
      <c r="H5" s="6">
        <f>E5/B5</f>
        <v>28731.693703601868</v>
      </c>
    </row>
    <row r="6" spans="1:8" ht="13.5">
      <c r="A6" s="18" t="s">
        <v>0</v>
      </c>
      <c r="B6" s="1">
        <v>73011</v>
      </c>
      <c r="C6" s="2">
        <v>746062</v>
      </c>
      <c r="D6" s="2">
        <v>20880152962</v>
      </c>
      <c r="E6" s="3">
        <v>4593746030</v>
      </c>
      <c r="F6" s="4">
        <f>C6/B6*100</f>
        <v>1021.8487625152374</v>
      </c>
      <c r="G6" s="1">
        <f>D6/B6</f>
        <v>285986.3987892235</v>
      </c>
      <c r="H6" s="1">
        <f>E6/B6</f>
        <v>62918.54693128433</v>
      </c>
    </row>
    <row r="7" spans="1:8" ht="13.5">
      <c r="A7" s="18" t="s">
        <v>1</v>
      </c>
      <c r="B7" s="1">
        <v>16595</v>
      </c>
      <c r="C7" s="2">
        <v>154515</v>
      </c>
      <c r="D7" s="2">
        <v>4853148778</v>
      </c>
      <c r="E7" s="3">
        <v>957342250</v>
      </c>
      <c r="F7" s="4">
        <f aca="true" t="shared" si="0" ref="F7:F66">C7/B7*100</f>
        <v>931.093702922567</v>
      </c>
      <c r="G7" s="1">
        <f aca="true" t="shared" si="1" ref="G7:G66">D7/B7</f>
        <v>292446.44639951794</v>
      </c>
      <c r="H7" s="1">
        <f aca="true" t="shared" si="2" ref="H7:H66">E7/B7</f>
        <v>57688.59596263935</v>
      </c>
    </row>
    <row r="8" spans="1:8" ht="13.5">
      <c r="A8" s="18" t="s">
        <v>2</v>
      </c>
      <c r="B8" s="1">
        <v>87683</v>
      </c>
      <c r="C8" s="2">
        <v>795749</v>
      </c>
      <c r="D8" s="2">
        <v>24930965866</v>
      </c>
      <c r="E8" s="3">
        <v>4242169930</v>
      </c>
      <c r="F8" s="4">
        <f t="shared" si="0"/>
        <v>907.5293956639257</v>
      </c>
      <c r="G8" s="1">
        <f t="shared" si="1"/>
        <v>284330.6669023642</v>
      </c>
      <c r="H8" s="1">
        <f t="shared" si="2"/>
        <v>48380.757159312525</v>
      </c>
    </row>
    <row r="9" spans="1:8" ht="13.5">
      <c r="A9" s="18" t="s">
        <v>3</v>
      </c>
      <c r="B9" s="1">
        <v>22774</v>
      </c>
      <c r="C9" s="2">
        <v>211894</v>
      </c>
      <c r="D9" s="2">
        <v>6789937236</v>
      </c>
      <c r="E9" s="3">
        <v>1244131020</v>
      </c>
      <c r="F9" s="4">
        <f t="shared" si="0"/>
        <v>930.4206551330465</v>
      </c>
      <c r="G9" s="1">
        <f t="shared" si="1"/>
        <v>298144.2537981909</v>
      </c>
      <c r="H9" s="1">
        <f t="shared" si="2"/>
        <v>54629.446737507686</v>
      </c>
    </row>
    <row r="10" spans="1:8" ht="13.5">
      <c r="A10" s="18" t="s">
        <v>4</v>
      </c>
      <c r="B10" s="1">
        <v>17073</v>
      </c>
      <c r="C10" s="2">
        <v>160576</v>
      </c>
      <c r="D10" s="2">
        <v>5035894928</v>
      </c>
      <c r="E10" s="3">
        <v>841642900</v>
      </c>
      <c r="F10" s="4">
        <f t="shared" si="0"/>
        <v>940.5259766883382</v>
      </c>
      <c r="G10" s="1">
        <f t="shared" si="1"/>
        <v>294962.50969366834</v>
      </c>
      <c r="H10" s="1">
        <f t="shared" si="2"/>
        <v>49296.71996719967</v>
      </c>
    </row>
    <row r="11" spans="1:8" ht="13.5">
      <c r="A11" s="18" t="s">
        <v>5</v>
      </c>
      <c r="B11" s="1">
        <v>35768</v>
      </c>
      <c r="C11" s="2">
        <v>336150</v>
      </c>
      <c r="D11" s="2">
        <v>10027627188</v>
      </c>
      <c r="E11" s="3">
        <v>2029108090</v>
      </c>
      <c r="F11" s="4">
        <f t="shared" si="0"/>
        <v>939.80653097741</v>
      </c>
      <c r="G11" s="1">
        <f t="shared" si="1"/>
        <v>280351.9119883695</v>
      </c>
      <c r="H11" s="1">
        <f t="shared" si="2"/>
        <v>56729.705043614405</v>
      </c>
    </row>
    <row r="12" spans="1:8" ht="13.5">
      <c r="A12" s="18" t="s">
        <v>6</v>
      </c>
      <c r="B12" s="1">
        <v>15102</v>
      </c>
      <c r="C12" s="2">
        <v>139055</v>
      </c>
      <c r="D12" s="2">
        <v>4682591050</v>
      </c>
      <c r="E12" s="3">
        <v>891353970</v>
      </c>
      <c r="F12" s="4">
        <f t="shared" si="0"/>
        <v>920.7720831677923</v>
      </c>
      <c r="G12" s="1">
        <f t="shared" si="1"/>
        <v>310064.299430539</v>
      </c>
      <c r="H12" s="1">
        <f t="shared" si="2"/>
        <v>59022.24672228844</v>
      </c>
    </row>
    <row r="13" spans="1:8" ht="13.5">
      <c r="A13" s="18" t="s">
        <v>7</v>
      </c>
      <c r="B13" s="1">
        <v>92225</v>
      </c>
      <c r="C13" s="2">
        <v>970992</v>
      </c>
      <c r="D13" s="2">
        <v>30443827624</v>
      </c>
      <c r="E13" s="3">
        <v>6960991100</v>
      </c>
      <c r="F13" s="4">
        <f t="shared" si="0"/>
        <v>1052.85117918135</v>
      </c>
      <c r="G13" s="1">
        <f t="shared" si="1"/>
        <v>330103.85062618594</v>
      </c>
      <c r="H13" s="1">
        <f t="shared" si="2"/>
        <v>75478.35294117648</v>
      </c>
    </row>
    <row r="14" spans="1:8" ht="13.5">
      <c r="A14" s="18" t="s">
        <v>8</v>
      </c>
      <c r="B14" s="1">
        <v>11409</v>
      </c>
      <c r="C14" s="2">
        <v>105535</v>
      </c>
      <c r="D14" s="2">
        <v>3102264964</v>
      </c>
      <c r="E14" s="3">
        <v>595099720</v>
      </c>
      <c r="F14" s="4">
        <f t="shared" si="0"/>
        <v>925.0153387676395</v>
      </c>
      <c r="G14" s="1">
        <f t="shared" si="1"/>
        <v>271913.8367955123</v>
      </c>
      <c r="H14" s="1">
        <f t="shared" si="2"/>
        <v>52160.55044263301</v>
      </c>
    </row>
    <row r="15" spans="1:8" ht="13.5">
      <c r="A15" s="18" t="s">
        <v>9</v>
      </c>
      <c r="B15" s="1">
        <v>13098</v>
      </c>
      <c r="C15" s="2">
        <v>118091</v>
      </c>
      <c r="D15" s="2">
        <v>3573884970</v>
      </c>
      <c r="E15" s="3">
        <v>638730440</v>
      </c>
      <c r="F15" s="4">
        <f t="shared" si="0"/>
        <v>901.5956634600702</v>
      </c>
      <c r="G15" s="1">
        <f t="shared" si="1"/>
        <v>272857.3041685753</v>
      </c>
      <c r="H15" s="1">
        <f t="shared" si="2"/>
        <v>48765.49396854482</v>
      </c>
    </row>
    <row r="16" spans="1:8" ht="13.5">
      <c r="A16" s="18" t="s">
        <v>10</v>
      </c>
      <c r="B16" s="1">
        <v>22850</v>
      </c>
      <c r="C16" s="2">
        <v>231541</v>
      </c>
      <c r="D16" s="2">
        <v>7073250180</v>
      </c>
      <c r="E16" s="3">
        <v>1423152080</v>
      </c>
      <c r="F16" s="4">
        <f t="shared" si="0"/>
        <v>1013.308533916849</v>
      </c>
      <c r="G16" s="1">
        <f t="shared" si="1"/>
        <v>309551.43019693653</v>
      </c>
      <c r="H16" s="1">
        <f t="shared" si="2"/>
        <v>62282.36673960613</v>
      </c>
    </row>
    <row r="17" spans="1:8" ht="13.5">
      <c r="A17" s="18" t="s">
        <v>11</v>
      </c>
      <c r="B17" s="1">
        <v>19385</v>
      </c>
      <c r="C17" s="2">
        <v>188441</v>
      </c>
      <c r="D17" s="2">
        <v>6010464904</v>
      </c>
      <c r="E17" s="3">
        <v>1394382240</v>
      </c>
      <c r="F17" s="4">
        <f t="shared" si="0"/>
        <v>972.096982202734</v>
      </c>
      <c r="G17" s="1">
        <f t="shared" si="1"/>
        <v>310057.5137477431</v>
      </c>
      <c r="H17" s="1">
        <f t="shared" si="2"/>
        <v>71930.98994067578</v>
      </c>
    </row>
    <row r="18" spans="1:8" ht="13.5">
      <c r="A18" s="18" t="s">
        <v>12</v>
      </c>
      <c r="B18" s="1">
        <v>8027</v>
      </c>
      <c r="C18" s="2">
        <v>70846</v>
      </c>
      <c r="D18" s="2">
        <v>2330246754</v>
      </c>
      <c r="E18" s="3">
        <v>487305640</v>
      </c>
      <c r="F18" s="4">
        <f t="shared" si="0"/>
        <v>882.5962376977701</v>
      </c>
      <c r="G18" s="1">
        <f t="shared" si="1"/>
        <v>290301.0781113741</v>
      </c>
      <c r="H18" s="1">
        <f t="shared" si="2"/>
        <v>60708.31443876916</v>
      </c>
    </row>
    <row r="19" spans="1:8" ht="13.5">
      <c r="A19" s="18" t="s">
        <v>13</v>
      </c>
      <c r="B19" s="1">
        <v>4296</v>
      </c>
      <c r="C19" s="2">
        <v>40416</v>
      </c>
      <c r="D19" s="2">
        <v>1266273654</v>
      </c>
      <c r="E19" s="3">
        <v>222959510</v>
      </c>
      <c r="F19" s="4">
        <f t="shared" si="0"/>
        <v>940.7821229050279</v>
      </c>
      <c r="G19" s="1">
        <f t="shared" si="1"/>
        <v>294756.43715083797</v>
      </c>
      <c r="H19" s="1">
        <f t="shared" si="2"/>
        <v>51899.32728119181</v>
      </c>
    </row>
    <row r="20" spans="1:8" ht="13.5">
      <c r="A20" s="18" t="s">
        <v>14</v>
      </c>
      <c r="B20" s="1">
        <v>3696</v>
      </c>
      <c r="C20" s="2">
        <v>37287</v>
      </c>
      <c r="D20" s="2">
        <v>1183475724</v>
      </c>
      <c r="E20" s="3">
        <v>271463250</v>
      </c>
      <c r="F20" s="4">
        <f t="shared" si="0"/>
        <v>1008.8474025974026</v>
      </c>
      <c r="G20" s="1">
        <f t="shared" si="1"/>
        <v>320204.4707792208</v>
      </c>
      <c r="H20" s="1">
        <f t="shared" si="2"/>
        <v>73447.84902597402</v>
      </c>
    </row>
    <row r="21" spans="1:8" ht="13.5">
      <c r="A21" s="18" t="s">
        <v>15</v>
      </c>
      <c r="B21" s="1">
        <v>3211</v>
      </c>
      <c r="C21" s="2">
        <v>30774</v>
      </c>
      <c r="D21" s="2">
        <v>970724474</v>
      </c>
      <c r="E21" s="3">
        <v>230713570</v>
      </c>
      <c r="F21" s="4">
        <f t="shared" si="0"/>
        <v>958.3930239800685</v>
      </c>
      <c r="G21" s="1">
        <f t="shared" si="1"/>
        <v>302312.1999377141</v>
      </c>
      <c r="H21" s="1">
        <f t="shared" si="2"/>
        <v>71851.00280286516</v>
      </c>
    </row>
    <row r="22" spans="1:8" ht="13.5">
      <c r="A22" s="18" t="s">
        <v>16</v>
      </c>
      <c r="B22" s="1">
        <v>2101</v>
      </c>
      <c r="C22" s="2">
        <v>18244</v>
      </c>
      <c r="D22" s="2">
        <v>611336798</v>
      </c>
      <c r="E22" s="3">
        <v>132454130</v>
      </c>
      <c r="F22" s="4">
        <f t="shared" si="0"/>
        <v>868.3484055211803</v>
      </c>
      <c r="G22" s="1">
        <f t="shared" si="1"/>
        <v>290974.20180866256</v>
      </c>
      <c r="H22" s="1">
        <f t="shared" si="2"/>
        <v>63043.37458353165</v>
      </c>
    </row>
    <row r="23" spans="1:8" ht="13.5">
      <c r="A23" s="18" t="s">
        <v>17</v>
      </c>
      <c r="B23" s="1">
        <v>3962</v>
      </c>
      <c r="C23" s="2">
        <v>36091</v>
      </c>
      <c r="D23" s="2">
        <v>1076512134</v>
      </c>
      <c r="E23" s="3">
        <v>171735240</v>
      </c>
      <c r="F23" s="4">
        <f t="shared" si="0"/>
        <v>910.9288238263503</v>
      </c>
      <c r="G23" s="1">
        <f t="shared" si="1"/>
        <v>271709.27158001007</v>
      </c>
      <c r="H23" s="1">
        <f t="shared" si="2"/>
        <v>43345.593134780414</v>
      </c>
    </row>
    <row r="24" spans="1:8" ht="13.5">
      <c r="A24" s="18" t="s">
        <v>18</v>
      </c>
      <c r="B24" s="1">
        <v>1838</v>
      </c>
      <c r="C24" s="2">
        <v>16414</v>
      </c>
      <c r="D24" s="2">
        <v>531643456</v>
      </c>
      <c r="E24" s="3">
        <v>93646050</v>
      </c>
      <c r="F24" s="4">
        <f t="shared" si="0"/>
        <v>893.0359085963003</v>
      </c>
      <c r="G24" s="1">
        <f t="shared" si="1"/>
        <v>289251.0642002176</v>
      </c>
      <c r="H24" s="1">
        <f t="shared" si="2"/>
        <v>50949.972796517955</v>
      </c>
    </row>
    <row r="25" spans="1:8" ht="13.5">
      <c r="A25" s="18" t="s">
        <v>19</v>
      </c>
      <c r="B25" s="1">
        <v>5453</v>
      </c>
      <c r="C25" s="2">
        <v>54746</v>
      </c>
      <c r="D25" s="2">
        <v>1657429514</v>
      </c>
      <c r="E25" s="3">
        <v>292639390</v>
      </c>
      <c r="F25" s="4">
        <f t="shared" si="0"/>
        <v>1003.96112231799</v>
      </c>
      <c r="G25" s="1">
        <f t="shared" si="1"/>
        <v>303948.196222263</v>
      </c>
      <c r="H25" s="1">
        <f t="shared" si="2"/>
        <v>53665.76013203741</v>
      </c>
    </row>
    <row r="26" spans="1:8" ht="13.5">
      <c r="A26" s="18" t="s">
        <v>20</v>
      </c>
      <c r="B26" s="1">
        <v>2209</v>
      </c>
      <c r="C26" s="2">
        <v>21971</v>
      </c>
      <c r="D26" s="2">
        <v>741684864</v>
      </c>
      <c r="E26" s="3">
        <v>84049590</v>
      </c>
      <c r="F26" s="4">
        <f t="shared" si="0"/>
        <v>994.6129470348574</v>
      </c>
      <c r="G26" s="1">
        <f t="shared" si="1"/>
        <v>335755.9366229063</v>
      </c>
      <c r="H26" s="1">
        <f t="shared" si="2"/>
        <v>38048.70529651426</v>
      </c>
    </row>
    <row r="27" spans="1:8" ht="13.5">
      <c r="A27" s="18" t="s">
        <v>21</v>
      </c>
      <c r="B27" s="1">
        <v>221</v>
      </c>
      <c r="C27" s="2">
        <v>2437</v>
      </c>
      <c r="D27" s="2">
        <v>57393656</v>
      </c>
      <c r="E27" s="3">
        <v>9351700</v>
      </c>
      <c r="F27" s="4">
        <f t="shared" si="0"/>
        <v>1102.7149321266968</v>
      </c>
      <c r="G27" s="1">
        <f t="shared" si="1"/>
        <v>259699.80090497737</v>
      </c>
      <c r="H27" s="1">
        <f t="shared" si="2"/>
        <v>42315.38461538462</v>
      </c>
    </row>
    <row r="28" spans="1:8" ht="13.5">
      <c r="A28" s="18" t="s">
        <v>22</v>
      </c>
      <c r="B28" s="1">
        <v>1420</v>
      </c>
      <c r="C28" s="2">
        <v>13695</v>
      </c>
      <c r="D28" s="2">
        <v>447607058</v>
      </c>
      <c r="E28" s="3">
        <v>102355680</v>
      </c>
      <c r="F28" s="4">
        <f t="shared" si="0"/>
        <v>964.4366197183098</v>
      </c>
      <c r="G28" s="1">
        <f t="shared" si="1"/>
        <v>315216.238028169</v>
      </c>
      <c r="H28" s="1">
        <f t="shared" si="2"/>
        <v>72081.4647887324</v>
      </c>
    </row>
    <row r="29" spans="1:8" ht="13.5">
      <c r="A29" s="18" t="s">
        <v>23</v>
      </c>
      <c r="B29" s="1">
        <v>1063</v>
      </c>
      <c r="C29" s="2">
        <v>9987</v>
      </c>
      <c r="D29" s="2">
        <v>317194978</v>
      </c>
      <c r="E29" s="3">
        <v>72000720</v>
      </c>
      <c r="F29" s="4">
        <f t="shared" si="0"/>
        <v>939.5108184383819</v>
      </c>
      <c r="G29" s="1">
        <f t="shared" si="1"/>
        <v>298396.02822201315</v>
      </c>
      <c r="H29" s="1">
        <f t="shared" si="2"/>
        <v>67733.50893697084</v>
      </c>
    </row>
    <row r="30" spans="1:8" ht="13.5">
      <c r="A30" s="18" t="s">
        <v>24</v>
      </c>
      <c r="B30" s="1">
        <v>4518</v>
      </c>
      <c r="C30" s="2">
        <v>40038</v>
      </c>
      <c r="D30" s="2">
        <v>1349712848</v>
      </c>
      <c r="E30" s="3">
        <v>319443930</v>
      </c>
      <c r="F30" s="4">
        <f t="shared" si="0"/>
        <v>886.1885790172643</v>
      </c>
      <c r="G30" s="1">
        <f t="shared" si="1"/>
        <v>298741.2235502435</v>
      </c>
      <c r="H30" s="1">
        <f t="shared" si="2"/>
        <v>70704.72111553785</v>
      </c>
    </row>
    <row r="31" spans="1:8" ht="13.5">
      <c r="A31" s="18" t="s">
        <v>25</v>
      </c>
      <c r="B31" s="1">
        <v>1139</v>
      </c>
      <c r="C31" s="2">
        <v>8997</v>
      </c>
      <c r="D31" s="2">
        <v>301777940</v>
      </c>
      <c r="E31" s="3">
        <v>53576480</v>
      </c>
      <c r="F31" s="4">
        <f t="shared" si="0"/>
        <v>789.9034240561896</v>
      </c>
      <c r="G31" s="1">
        <f t="shared" si="1"/>
        <v>264949.9034240562</v>
      </c>
      <c r="H31" s="1">
        <f t="shared" si="2"/>
        <v>47038.17383669886</v>
      </c>
    </row>
    <row r="32" spans="1:8" ht="13.5">
      <c r="A32" s="18" t="s">
        <v>26</v>
      </c>
      <c r="B32" s="1">
        <v>2527</v>
      </c>
      <c r="C32" s="2">
        <v>22473</v>
      </c>
      <c r="D32" s="2">
        <v>770198922</v>
      </c>
      <c r="E32" s="3">
        <v>116989730</v>
      </c>
      <c r="F32" s="4">
        <f t="shared" si="0"/>
        <v>889.3153937475267</v>
      </c>
      <c r="G32" s="1">
        <f t="shared" si="1"/>
        <v>304787.85991294024</v>
      </c>
      <c r="H32" s="1">
        <f t="shared" si="2"/>
        <v>46295.89631974674</v>
      </c>
    </row>
    <row r="33" spans="1:8" ht="13.5">
      <c r="A33" s="18" t="s">
        <v>27</v>
      </c>
      <c r="B33" s="1">
        <v>5190</v>
      </c>
      <c r="C33" s="2">
        <v>48328</v>
      </c>
      <c r="D33" s="2">
        <v>1559689750</v>
      </c>
      <c r="E33" s="3">
        <v>157620460</v>
      </c>
      <c r="F33" s="4">
        <f t="shared" si="0"/>
        <v>931.175337186898</v>
      </c>
      <c r="G33" s="1">
        <f t="shared" si="1"/>
        <v>300518.2562620424</v>
      </c>
      <c r="H33" s="1">
        <f t="shared" si="2"/>
        <v>30370.030828516377</v>
      </c>
    </row>
    <row r="34" spans="1:8" ht="13.5">
      <c r="A34" s="18" t="s">
        <v>28</v>
      </c>
      <c r="B34" s="1">
        <v>822</v>
      </c>
      <c r="C34" s="2">
        <v>8083</v>
      </c>
      <c r="D34" s="2">
        <v>243124296</v>
      </c>
      <c r="E34" s="3">
        <v>44208370</v>
      </c>
      <c r="F34" s="4">
        <f t="shared" si="0"/>
        <v>983.3333333333334</v>
      </c>
      <c r="G34" s="1">
        <f t="shared" si="1"/>
        <v>295771.6496350365</v>
      </c>
      <c r="H34" s="1">
        <f t="shared" si="2"/>
        <v>53781.47201946472</v>
      </c>
    </row>
    <row r="35" spans="1:8" ht="13.5">
      <c r="A35" s="18" t="s">
        <v>29</v>
      </c>
      <c r="B35" s="1">
        <v>1225</v>
      </c>
      <c r="C35" s="2">
        <v>11072</v>
      </c>
      <c r="D35" s="2">
        <v>456100946</v>
      </c>
      <c r="E35" s="3">
        <v>41827680</v>
      </c>
      <c r="F35" s="4">
        <f t="shared" si="0"/>
        <v>903.8367346938776</v>
      </c>
      <c r="G35" s="1">
        <f t="shared" si="1"/>
        <v>372327.3028571429</v>
      </c>
      <c r="H35" s="1">
        <f t="shared" si="2"/>
        <v>34145.04489795918</v>
      </c>
    </row>
    <row r="36" spans="1:8" ht="13.5">
      <c r="A36" s="18" t="s">
        <v>30</v>
      </c>
      <c r="B36" s="1">
        <v>6759</v>
      </c>
      <c r="C36" s="2">
        <v>63534</v>
      </c>
      <c r="D36" s="2">
        <v>1893298408</v>
      </c>
      <c r="E36" s="3">
        <v>315438120</v>
      </c>
      <c r="F36" s="4">
        <f t="shared" si="0"/>
        <v>939.9911229471816</v>
      </c>
      <c r="G36" s="1">
        <f t="shared" si="1"/>
        <v>280115.1661488386</v>
      </c>
      <c r="H36" s="1">
        <f t="shared" si="2"/>
        <v>46669.347536617846</v>
      </c>
    </row>
    <row r="37" spans="1:8" ht="13.5">
      <c r="A37" s="18" t="s">
        <v>31</v>
      </c>
      <c r="B37" s="1">
        <v>574</v>
      </c>
      <c r="C37" s="2">
        <v>5744</v>
      </c>
      <c r="D37" s="2">
        <v>168255952</v>
      </c>
      <c r="E37" s="3">
        <v>32928670</v>
      </c>
      <c r="F37" s="4">
        <f t="shared" si="0"/>
        <v>1000.6968641114983</v>
      </c>
      <c r="G37" s="1">
        <f t="shared" si="1"/>
        <v>293128.83623693377</v>
      </c>
      <c r="H37" s="1">
        <f t="shared" si="2"/>
        <v>57367.020905923346</v>
      </c>
    </row>
    <row r="38" spans="1:8" ht="13.5">
      <c r="A38" s="18" t="s">
        <v>32</v>
      </c>
      <c r="B38" s="1">
        <v>877</v>
      </c>
      <c r="C38" s="2">
        <v>8862</v>
      </c>
      <c r="D38" s="2">
        <v>258803782</v>
      </c>
      <c r="E38" s="3">
        <v>58653220</v>
      </c>
      <c r="F38" s="4">
        <f t="shared" si="0"/>
        <v>1010.4903078677308</v>
      </c>
      <c r="G38" s="1">
        <f t="shared" si="1"/>
        <v>295101.2337514253</v>
      </c>
      <c r="H38" s="1">
        <f t="shared" si="2"/>
        <v>66879.3842645382</v>
      </c>
    </row>
    <row r="39" spans="1:8" ht="13.5">
      <c r="A39" s="18" t="s">
        <v>33</v>
      </c>
      <c r="B39" s="1">
        <v>547</v>
      </c>
      <c r="C39" s="2">
        <v>6478</v>
      </c>
      <c r="D39" s="2">
        <v>157509270</v>
      </c>
      <c r="E39" s="3">
        <v>26857000</v>
      </c>
      <c r="F39" s="4">
        <f t="shared" si="0"/>
        <v>1184.2778793418647</v>
      </c>
      <c r="G39" s="1">
        <f t="shared" si="1"/>
        <v>287951.13345521025</v>
      </c>
      <c r="H39" s="1">
        <f t="shared" si="2"/>
        <v>49098.72029250457</v>
      </c>
    </row>
    <row r="40" spans="1:8" ht="13.5">
      <c r="A40" s="18" t="s">
        <v>34</v>
      </c>
      <c r="B40" s="1">
        <v>4195</v>
      </c>
      <c r="C40" s="2">
        <v>35856</v>
      </c>
      <c r="D40" s="2">
        <v>1130222234</v>
      </c>
      <c r="E40" s="3">
        <v>120194900</v>
      </c>
      <c r="F40" s="4">
        <f t="shared" si="0"/>
        <v>854.7318235995233</v>
      </c>
      <c r="G40" s="1">
        <f t="shared" si="1"/>
        <v>269421.2715137068</v>
      </c>
      <c r="H40" s="1">
        <f t="shared" si="2"/>
        <v>28651.942789034565</v>
      </c>
    </row>
    <row r="41" spans="1:8" ht="13.5">
      <c r="A41" s="18" t="s">
        <v>35</v>
      </c>
      <c r="B41" s="1">
        <v>1983</v>
      </c>
      <c r="C41" s="2">
        <v>16613</v>
      </c>
      <c r="D41" s="2">
        <v>522488766</v>
      </c>
      <c r="E41" s="3">
        <v>29083750</v>
      </c>
      <c r="F41" s="4">
        <f t="shared" si="0"/>
        <v>837.7710539586484</v>
      </c>
      <c r="G41" s="1">
        <f t="shared" si="1"/>
        <v>263483.9969742814</v>
      </c>
      <c r="H41" s="1">
        <f t="shared" si="2"/>
        <v>14666.540595057993</v>
      </c>
    </row>
    <row r="42" spans="1:8" ht="13.5">
      <c r="A42" s="18" t="s">
        <v>36</v>
      </c>
      <c r="B42" s="1">
        <v>2901</v>
      </c>
      <c r="C42" s="2">
        <v>23437</v>
      </c>
      <c r="D42" s="2">
        <v>815102228</v>
      </c>
      <c r="E42" s="3">
        <v>49889850</v>
      </c>
      <c r="F42" s="4">
        <f t="shared" si="0"/>
        <v>807.8938297138917</v>
      </c>
      <c r="G42" s="1">
        <f t="shared" si="1"/>
        <v>280972.8466046191</v>
      </c>
      <c r="H42" s="1">
        <f t="shared" si="2"/>
        <v>17197.466390899688</v>
      </c>
    </row>
    <row r="43" spans="1:8" ht="13.5">
      <c r="A43" s="18" t="s">
        <v>37</v>
      </c>
      <c r="B43" s="1">
        <v>1209</v>
      </c>
      <c r="C43" s="2">
        <v>9787</v>
      </c>
      <c r="D43" s="2">
        <v>331504012</v>
      </c>
      <c r="E43" s="3">
        <v>43863680</v>
      </c>
      <c r="F43" s="4">
        <f t="shared" si="0"/>
        <v>809.5119933829611</v>
      </c>
      <c r="G43" s="1">
        <f t="shared" si="1"/>
        <v>274196.86683209264</v>
      </c>
      <c r="H43" s="1">
        <f t="shared" si="2"/>
        <v>36280.95947063689</v>
      </c>
    </row>
    <row r="44" spans="1:8" ht="13.5">
      <c r="A44" s="18" t="s">
        <v>38</v>
      </c>
      <c r="B44" s="1">
        <v>4989</v>
      </c>
      <c r="C44" s="2">
        <v>45785</v>
      </c>
      <c r="D44" s="2">
        <v>1270683348</v>
      </c>
      <c r="E44" s="3">
        <v>194822090</v>
      </c>
      <c r="F44" s="4">
        <f t="shared" si="0"/>
        <v>917.7189817598718</v>
      </c>
      <c r="G44" s="1">
        <f t="shared" si="1"/>
        <v>254697.00300661454</v>
      </c>
      <c r="H44" s="1">
        <f t="shared" si="2"/>
        <v>39050.32872319102</v>
      </c>
    </row>
    <row r="45" spans="1:8" ht="13.5">
      <c r="A45" s="18" t="s">
        <v>39</v>
      </c>
      <c r="B45" s="1">
        <v>1889</v>
      </c>
      <c r="C45" s="2">
        <v>16805</v>
      </c>
      <c r="D45" s="2">
        <v>529134240</v>
      </c>
      <c r="E45" s="3">
        <v>103119490</v>
      </c>
      <c r="F45" s="4">
        <f t="shared" si="0"/>
        <v>889.6241397564849</v>
      </c>
      <c r="G45" s="1">
        <f t="shared" si="1"/>
        <v>280113.4145050291</v>
      </c>
      <c r="H45" s="1">
        <f t="shared" si="2"/>
        <v>54589.460031762836</v>
      </c>
    </row>
    <row r="46" spans="1:8" ht="13.5">
      <c r="A46" s="18" t="s">
        <v>40</v>
      </c>
      <c r="B46" s="1">
        <v>1618</v>
      </c>
      <c r="C46" s="2">
        <v>13708</v>
      </c>
      <c r="D46" s="2">
        <v>383309486</v>
      </c>
      <c r="E46" s="3">
        <v>75621910</v>
      </c>
      <c r="F46" s="4">
        <f t="shared" si="0"/>
        <v>847.2187886279357</v>
      </c>
      <c r="G46" s="1">
        <f t="shared" si="1"/>
        <v>236903.26699629173</v>
      </c>
      <c r="H46" s="1">
        <f t="shared" si="2"/>
        <v>46737.892459826944</v>
      </c>
    </row>
    <row r="47" spans="1:8" ht="13.5">
      <c r="A47" s="18" t="s">
        <v>41</v>
      </c>
      <c r="B47" s="1">
        <v>5662</v>
      </c>
      <c r="C47" s="2">
        <v>50905</v>
      </c>
      <c r="D47" s="2">
        <v>1656393708</v>
      </c>
      <c r="E47" s="3">
        <v>273657640</v>
      </c>
      <c r="F47" s="4">
        <f t="shared" si="0"/>
        <v>899.0639350052985</v>
      </c>
      <c r="G47" s="1">
        <f t="shared" si="1"/>
        <v>292545.6919816319</v>
      </c>
      <c r="H47" s="1">
        <f t="shared" si="2"/>
        <v>48332.32779936418</v>
      </c>
    </row>
    <row r="48" spans="1:8" ht="13.5">
      <c r="A48" s="18" t="s">
        <v>42</v>
      </c>
      <c r="B48" s="1">
        <v>5312</v>
      </c>
      <c r="C48" s="2">
        <v>44783</v>
      </c>
      <c r="D48" s="2">
        <v>1526218170</v>
      </c>
      <c r="E48" s="3">
        <v>316567300</v>
      </c>
      <c r="F48" s="4">
        <f t="shared" si="0"/>
        <v>843.0534638554217</v>
      </c>
      <c r="G48" s="1">
        <f t="shared" si="1"/>
        <v>287315.1675451807</v>
      </c>
      <c r="H48" s="1">
        <f t="shared" si="2"/>
        <v>59594.74774096385</v>
      </c>
    </row>
    <row r="49" spans="1:8" ht="13.5">
      <c r="A49" s="18" t="s">
        <v>43</v>
      </c>
      <c r="B49" s="1">
        <v>2190</v>
      </c>
      <c r="C49" s="2">
        <v>19328</v>
      </c>
      <c r="D49" s="2">
        <v>646180006</v>
      </c>
      <c r="E49" s="3">
        <v>137288040</v>
      </c>
      <c r="F49" s="4">
        <f t="shared" si="0"/>
        <v>882.5570776255707</v>
      </c>
      <c r="G49" s="1">
        <f t="shared" si="1"/>
        <v>295059.36347031966</v>
      </c>
      <c r="H49" s="1">
        <f t="shared" si="2"/>
        <v>62688.602739726026</v>
      </c>
    </row>
    <row r="50" spans="1:8" ht="13.5">
      <c r="A50" s="18" t="s">
        <v>44</v>
      </c>
      <c r="B50" s="1">
        <v>2380</v>
      </c>
      <c r="C50" s="2">
        <v>17948</v>
      </c>
      <c r="D50" s="2">
        <v>706281844</v>
      </c>
      <c r="E50" s="3">
        <v>115802600</v>
      </c>
      <c r="F50" s="4">
        <f t="shared" si="0"/>
        <v>754.1176470588235</v>
      </c>
      <c r="G50" s="1">
        <f t="shared" si="1"/>
        <v>296757.07731092436</v>
      </c>
      <c r="H50" s="1">
        <f t="shared" si="2"/>
        <v>48656.554621848736</v>
      </c>
    </row>
    <row r="51" spans="1:8" ht="13.5">
      <c r="A51" s="18" t="s">
        <v>45</v>
      </c>
      <c r="B51" s="1">
        <v>1985</v>
      </c>
      <c r="C51" s="2">
        <v>16768</v>
      </c>
      <c r="D51" s="2">
        <v>582356946</v>
      </c>
      <c r="E51" s="3">
        <v>109502930</v>
      </c>
      <c r="F51" s="4">
        <f t="shared" si="0"/>
        <v>844.7355163727959</v>
      </c>
      <c r="G51" s="1">
        <f t="shared" si="1"/>
        <v>293378.8141057934</v>
      </c>
      <c r="H51" s="1">
        <f t="shared" si="2"/>
        <v>55165.2040302267</v>
      </c>
    </row>
    <row r="52" spans="1:8" ht="13.5">
      <c r="A52" s="18" t="s">
        <v>46</v>
      </c>
      <c r="B52" s="1">
        <v>1796</v>
      </c>
      <c r="C52" s="2">
        <v>15603</v>
      </c>
      <c r="D52" s="2">
        <v>466723436</v>
      </c>
      <c r="E52" s="3">
        <v>112360510</v>
      </c>
      <c r="F52" s="4">
        <f t="shared" si="0"/>
        <v>868.7639198218262</v>
      </c>
      <c r="G52" s="1">
        <f t="shared" si="1"/>
        <v>259868.2828507795</v>
      </c>
      <c r="H52" s="1">
        <f t="shared" si="2"/>
        <v>62561.53118040089</v>
      </c>
    </row>
    <row r="53" spans="1:8" ht="13.5">
      <c r="A53" s="18" t="s">
        <v>47</v>
      </c>
      <c r="B53" s="1">
        <v>5263</v>
      </c>
      <c r="C53" s="2">
        <v>46871</v>
      </c>
      <c r="D53" s="2">
        <v>1458644778</v>
      </c>
      <c r="E53" s="3">
        <v>268552210</v>
      </c>
      <c r="F53" s="4">
        <f t="shared" si="0"/>
        <v>890.5757172715182</v>
      </c>
      <c r="G53" s="1">
        <f t="shared" si="1"/>
        <v>277150.82234467036</v>
      </c>
      <c r="H53" s="1">
        <f t="shared" si="2"/>
        <v>51026.450693520805</v>
      </c>
    </row>
    <row r="54" spans="1:8" ht="13.5">
      <c r="A54" s="18" t="s">
        <v>48</v>
      </c>
      <c r="B54" s="1">
        <v>3531</v>
      </c>
      <c r="C54" s="2">
        <v>29228</v>
      </c>
      <c r="D54" s="2">
        <v>883950702</v>
      </c>
      <c r="E54" s="3">
        <v>137126930</v>
      </c>
      <c r="F54" s="4">
        <f t="shared" si="0"/>
        <v>827.7541772868876</v>
      </c>
      <c r="G54" s="1">
        <f t="shared" si="1"/>
        <v>250340.0458793543</v>
      </c>
      <c r="H54" s="1">
        <f t="shared" si="2"/>
        <v>38835.154347210424</v>
      </c>
    </row>
    <row r="55" spans="1:8" ht="13.5">
      <c r="A55" s="18" t="s">
        <v>49</v>
      </c>
      <c r="B55" s="1">
        <v>1308</v>
      </c>
      <c r="C55" s="2">
        <v>16570</v>
      </c>
      <c r="D55" s="2">
        <v>562455840</v>
      </c>
      <c r="E55" s="3">
        <v>102501590</v>
      </c>
      <c r="F55" s="4">
        <f t="shared" si="0"/>
        <v>1266.8195718654435</v>
      </c>
      <c r="G55" s="1">
        <f t="shared" si="1"/>
        <v>430012.1100917431</v>
      </c>
      <c r="H55" s="1">
        <f t="shared" si="2"/>
        <v>78365.12996941897</v>
      </c>
    </row>
    <row r="56" spans="1:8" ht="13.5">
      <c r="A56" s="18" t="s">
        <v>50</v>
      </c>
      <c r="B56" s="1">
        <v>2045</v>
      </c>
      <c r="C56" s="2">
        <v>27577</v>
      </c>
      <c r="D56" s="2">
        <v>1004076530</v>
      </c>
      <c r="E56" s="3">
        <v>168261660</v>
      </c>
      <c r="F56" s="4">
        <f t="shared" si="0"/>
        <v>1348.5085574572126</v>
      </c>
      <c r="G56" s="1">
        <f t="shared" si="1"/>
        <v>490990.9682151589</v>
      </c>
      <c r="H56" s="1">
        <f t="shared" si="2"/>
        <v>82279.54034229829</v>
      </c>
    </row>
    <row r="57" spans="1:8" ht="13.5">
      <c r="A57" s="18" t="s">
        <v>51</v>
      </c>
      <c r="B57" s="1">
        <v>3955</v>
      </c>
      <c r="C57" s="2">
        <v>49333</v>
      </c>
      <c r="D57" s="2">
        <v>1655078138</v>
      </c>
      <c r="E57" s="3">
        <v>311591610</v>
      </c>
      <c r="F57" s="4">
        <f t="shared" si="0"/>
        <v>1247.3577749683943</v>
      </c>
      <c r="G57" s="1">
        <f t="shared" si="1"/>
        <v>418477.4053097345</v>
      </c>
      <c r="H57" s="1">
        <f t="shared" si="2"/>
        <v>78784.22503160556</v>
      </c>
    </row>
    <row r="58" spans="1:8" ht="13.5">
      <c r="A58" s="18" t="s">
        <v>52</v>
      </c>
      <c r="B58" s="1">
        <v>1048</v>
      </c>
      <c r="C58" s="2">
        <v>10504</v>
      </c>
      <c r="D58" s="2">
        <v>391293484</v>
      </c>
      <c r="E58" s="3">
        <v>69193280</v>
      </c>
      <c r="F58" s="4">
        <f t="shared" si="0"/>
        <v>1002.2900763358779</v>
      </c>
      <c r="G58" s="1">
        <f t="shared" si="1"/>
        <v>373371.64503816795</v>
      </c>
      <c r="H58" s="1">
        <f t="shared" si="2"/>
        <v>66024.12213740459</v>
      </c>
    </row>
    <row r="59" spans="1:8" ht="13.5">
      <c r="A59" s="18" t="s">
        <v>53</v>
      </c>
      <c r="B59" s="1">
        <v>3460</v>
      </c>
      <c r="C59" s="2">
        <v>34797</v>
      </c>
      <c r="D59" s="2">
        <v>1270910774</v>
      </c>
      <c r="E59" s="3">
        <v>224799190</v>
      </c>
      <c r="F59" s="4">
        <f t="shared" si="0"/>
        <v>1005.6936416184972</v>
      </c>
      <c r="G59" s="1">
        <f t="shared" si="1"/>
        <v>367315.25260115607</v>
      </c>
      <c r="H59" s="1">
        <f t="shared" si="2"/>
        <v>64970.86416184971</v>
      </c>
    </row>
    <row r="60" spans="1:8" ht="13.5">
      <c r="A60" s="18" t="s">
        <v>54</v>
      </c>
      <c r="B60" s="1">
        <v>2130</v>
      </c>
      <c r="C60" s="2">
        <v>21879</v>
      </c>
      <c r="D60" s="2">
        <v>795118082</v>
      </c>
      <c r="E60" s="3">
        <v>120961100</v>
      </c>
      <c r="F60" s="4">
        <f t="shared" si="0"/>
        <v>1027.1830985915492</v>
      </c>
      <c r="G60" s="1">
        <f t="shared" si="1"/>
        <v>373294.87417840376</v>
      </c>
      <c r="H60" s="1">
        <f t="shared" si="2"/>
        <v>56789.24882629108</v>
      </c>
    </row>
    <row r="61" spans="1:8" ht="13.5">
      <c r="A61" s="18" t="s">
        <v>55</v>
      </c>
      <c r="B61" s="1">
        <v>7263</v>
      </c>
      <c r="C61" s="2">
        <v>74463</v>
      </c>
      <c r="D61" s="2">
        <v>2591579920</v>
      </c>
      <c r="E61" s="3">
        <v>435155000</v>
      </c>
      <c r="F61" s="4">
        <f t="shared" si="0"/>
        <v>1025.2375051631557</v>
      </c>
      <c r="G61" s="1">
        <f t="shared" si="1"/>
        <v>356819.4850612694</v>
      </c>
      <c r="H61" s="1">
        <f t="shared" si="2"/>
        <v>59913.94740465372</v>
      </c>
    </row>
    <row r="62" spans="1:8" ht="13.5">
      <c r="A62" s="18" t="s">
        <v>56</v>
      </c>
      <c r="B62" s="1">
        <v>673</v>
      </c>
      <c r="C62" s="2">
        <v>6268</v>
      </c>
      <c r="D62" s="2">
        <v>229441568</v>
      </c>
      <c r="E62" s="3">
        <v>36974710</v>
      </c>
      <c r="F62" s="4">
        <f t="shared" si="0"/>
        <v>931.3521545319466</v>
      </c>
      <c r="G62" s="1">
        <f t="shared" si="1"/>
        <v>340923.5780089153</v>
      </c>
      <c r="H62" s="1">
        <f t="shared" si="2"/>
        <v>54940.13372956909</v>
      </c>
    </row>
    <row r="63" spans="1:8" ht="13.5">
      <c r="A63" s="18" t="s">
        <v>57</v>
      </c>
      <c r="B63" s="1">
        <v>2568</v>
      </c>
      <c r="C63" s="2">
        <v>24203</v>
      </c>
      <c r="D63" s="2">
        <v>673004528</v>
      </c>
      <c r="E63" s="3">
        <v>104049410</v>
      </c>
      <c r="F63" s="4">
        <f t="shared" si="0"/>
        <v>942.4844236760125</v>
      </c>
      <c r="G63" s="1">
        <f t="shared" si="1"/>
        <v>262073.41433021807</v>
      </c>
      <c r="H63" s="1">
        <f t="shared" si="2"/>
        <v>40517.68302180686</v>
      </c>
    </row>
    <row r="64" spans="1:8" ht="13.5">
      <c r="A64" s="18" t="s">
        <v>58</v>
      </c>
      <c r="B64" s="1">
        <v>2522</v>
      </c>
      <c r="C64" s="2">
        <v>22864</v>
      </c>
      <c r="D64" s="2">
        <v>764476758</v>
      </c>
      <c r="E64" s="3">
        <v>146335710</v>
      </c>
      <c r="F64" s="4">
        <f t="shared" si="0"/>
        <v>906.5820777160983</v>
      </c>
      <c r="G64" s="1">
        <f t="shared" si="1"/>
        <v>303123.2188739096</v>
      </c>
      <c r="H64" s="1">
        <f t="shared" si="2"/>
        <v>58023.67565424267</v>
      </c>
    </row>
    <row r="65" spans="1:8" ht="13.5">
      <c r="A65" s="17" t="s">
        <v>59</v>
      </c>
      <c r="B65" s="1">
        <v>4434</v>
      </c>
      <c r="C65" s="1">
        <v>27511</v>
      </c>
      <c r="D65" s="1">
        <v>501035538</v>
      </c>
      <c r="E65" s="3">
        <v>121364600</v>
      </c>
      <c r="F65" s="4">
        <f t="shared" si="0"/>
        <v>620.4555705908886</v>
      </c>
      <c r="G65" s="1">
        <f t="shared" si="1"/>
        <v>112998.54262516915</v>
      </c>
      <c r="H65" s="1">
        <f t="shared" si="2"/>
        <v>27371.357690572848</v>
      </c>
    </row>
    <row r="66" spans="1:8" ht="13.5">
      <c r="A66" s="17" t="s">
        <v>60</v>
      </c>
      <c r="B66" s="1">
        <v>2840</v>
      </c>
      <c r="C66" s="1">
        <v>15439</v>
      </c>
      <c r="D66" s="1">
        <v>442501334</v>
      </c>
      <c r="E66" s="3">
        <v>87629740</v>
      </c>
      <c r="F66" s="4">
        <f t="shared" si="0"/>
        <v>543.6267605633802</v>
      </c>
      <c r="G66" s="1">
        <f t="shared" si="1"/>
        <v>155810.32887323943</v>
      </c>
      <c r="H66" s="1">
        <f t="shared" si="2"/>
        <v>30855.542253521126</v>
      </c>
    </row>
    <row r="67" ht="15" customHeight="1">
      <c r="A67" s="19" t="s">
        <v>76</v>
      </c>
    </row>
    <row r="68" ht="15" customHeight="1">
      <c r="A68" s="19" t="s">
        <v>77</v>
      </c>
    </row>
    <row r="71" spans="2:5" ht="13.5">
      <c r="B71" s="28"/>
      <c r="C71" s="29"/>
      <c r="D71" s="5"/>
      <c r="E71" s="5"/>
    </row>
  </sheetData>
  <mergeCells count="1">
    <mergeCell ref="A1:A2"/>
  </mergeCells>
  <printOptions horizontalCentered="1"/>
  <pageMargins left="0.7874015748031497" right="0.7874015748031497" top="0.984251968503937" bottom="0.3937007874015748" header="0.5118110236220472" footer="0.5118110236220472"/>
  <pageSetup fitToHeight="1" fitToWidth="1" horizontalDpi="600" verticalDpi="600" orientation="portrait" paperSize="9" scale="85" r:id="rId1"/>
  <headerFooter alignWithMargins="0">
    <oddHeader>&amp;C&amp;"HG明朝E,ｴｸｽﾄﾗﾎﾞｰﾙﾄﾞ"&amp;16平成23年度 国保統計資料（保険者別）&amp;R&amp;"ＭＳ Ｐ明朝,標準"&amp;10年次更新情報
平成24年6月更新</oddHeader>
  </headerFooter>
  <colBreaks count="1" manualBreakCount="1">
    <brk id="8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福島県国民健康保険団体連合会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福島県国民健康保険団体連合会</dc:creator>
  <cp:keywords/>
  <dc:description/>
  <cp:lastModifiedBy> </cp:lastModifiedBy>
  <cp:lastPrinted>2012-06-20T07:06:11Z</cp:lastPrinted>
  <dcterms:created xsi:type="dcterms:W3CDTF">2011-12-21T04:33:27Z</dcterms:created>
  <dcterms:modified xsi:type="dcterms:W3CDTF">2012-06-20T07:06:22Z</dcterms:modified>
  <cp:category/>
  <cp:version/>
  <cp:contentType/>
  <cp:contentStatus/>
</cp:coreProperties>
</file>