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1700" activeTab="0"/>
  </bookViews>
  <sheets>
    <sheet name="24国保" sheetId="1" r:id="rId1"/>
  </sheets>
  <definedNames>
    <definedName name="_xlnm.Print_Area" localSheetId="0">'24国保'!$A$1:$H$68</definedName>
  </definedNames>
  <calcPr fullCalcOnLoad="1"/>
</workbook>
</file>

<file path=xl/sharedStrings.xml><?xml version="1.0" encoding="utf-8"?>
<sst xmlns="http://schemas.openxmlformats.org/spreadsheetml/2006/main" count="81" uniqueCount="78">
  <si>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</si>
  <si>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</si>
  <si>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</si>
  <si>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</si>
  <si>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</si>
  <si>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</si>
  <si>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</si>
  <si>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</si>
  <si>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</si>
  <si>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田村市</t>
  </si>
  <si>
    <t>南相馬市</t>
  </si>
  <si>
    <t>伊達市</t>
  </si>
  <si>
    <t>本宮市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</si>
  <si>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</si>
  <si>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</si>
  <si>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</si>
  <si>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</si>
  <si>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</si>
  <si>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</si>
  <si>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</si>
  <si>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</si>
  <si>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</si>
  <si>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</si>
  <si>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</si>
  <si>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</si>
  <si>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</si>
  <si>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</si>
  <si>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</si>
  <si>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</si>
  <si>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</si>
  <si>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</si>
  <si>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</si>
  <si>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</si>
  <si>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</si>
  <si>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</si>
  <si>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</si>
  <si>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</si>
  <si>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</si>
  <si>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</si>
  <si>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</si>
  <si>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</si>
  <si>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</si>
  <si>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</si>
  <si>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</si>
  <si>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</si>
  <si>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</si>
  <si>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</si>
  <si>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</si>
  <si>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</si>
  <si>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</si>
  <si>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</si>
  <si>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</si>
  <si>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</si>
  <si>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</si>
  <si>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</si>
  <si>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</si>
  <si>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</si>
  <si>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</si>
  <si>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</si>
  <si>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歯科医師国保組合</t>
  </si>
  <si>
    <t>医師国保組合</t>
  </si>
  <si>
    <t>人</t>
  </si>
  <si>
    <t>件</t>
  </si>
  <si>
    <t>円</t>
  </si>
  <si>
    <t>％</t>
  </si>
  <si>
    <t>被保険
者数
Ａ</t>
  </si>
  <si>
    <t>費用額（医・歯・調・訪・食・生）
Ｃ</t>
  </si>
  <si>
    <t>件数
（医・歯）
Ｂ</t>
  </si>
  <si>
    <t>費用額（再掲）
（調）
Ｄ</t>
  </si>
  <si>
    <t>市町村計</t>
  </si>
  <si>
    <t>組合計</t>
  </si>
  <si>
    <t>県計</t>
  </si>
  <si>
    <t>保険者名</t>
  </si>
  <si>
    <r>
      <t>受診率
Ｂ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  <r>
      <rPr>
        <sz val="9"/>
        <rFont val="Century"/>
        <family val="1"/>
      </rPr>
      <t>*100</t>
    </r>
  </si>
  <si>
    <r>
      <t>一人当たり
費用額
Ｃ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</si>
  <si>
    <r>
      <t>一人当たり
調剤費
Ｄ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</si>
  <si>
    <r>
      <t>※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被保険者数は、国民健康保険事業月報の数値（</t>
    </r>
    <r>
      <rPr>
        <sz val="9"/>
        <rFont val="Century"/>
        <family val="1"/>
      </rPr>
      <t>24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>月～</t>
    </r>
    <r>
      <rPr>
        <sz val="9"/>
        <rFont val="Century"/>
        <family val="1"/>
      </rPr>
      <t>25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2</t>
    </r>
    <r>
      <rPr>
        <sz val="9"/>
        <rFont val="ＭＳ Ｐ明朝"/>
        <family val="1"/>
      </rPr>
      <t>月の平均）。震災の影響等にて未提出の保険者は、直近の提出月報</t>
    </r>
  </si>
  <si>
    <r>
      <t>　　にて集計。件数・費用額は、本会審査支払確定値（</t>
    </r>
    <r>
      <rPr>
        <sz val="9"/>
        <rFont val="Century"/>
        <family val="1"/>
      </rPr>
      <t>24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>月～</t>
    </r>
    <r>
      <rPr>
        <sz val="9"/>
        <rFont val="Century"/>
        <family val="1"/>
      </rPr>
      <t>25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2</t>
    </r>
    <r>
      <rPr>
        <sz val="9"/>
        <rFont val="ＭＳ Ｐ明朝"/>
        <family val="1"/>
      </rPr>
      <t>月診療分）より算出。いずれも一般と退職の合計。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</si>
</sst>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10411]###,###,###,###,###,##0"/>
    <numFmt numFmtId="178" formatCode="#,##0.00_ "/>
    <numFmt numFmtId="179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 readingOrder="1"/>
    </xf>
    <xf numFmtId="176" fontId="2" fillId="0" borderId="2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8" fontId="2" fillId="2" borderId="3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wrapText="1" readingOrder="1"/>
    </xf>
    <xf numFmtId="176" fontId="3" fillId="2" borderId="1" xfId="0" applyNumberFormat="1" applyFont="1" applyFill="1" applyBorder="1" applyAlignment="1">
      <alignment horizontal="center" wrapText="1"/>
    </xf>
    <xf numFmtId="176" fontId="3" fillId="2" borderId="2" xfId="0" applyNumberFormat="1" applyFont="1" applyFill="1" applyBorder="1" applyAlignment="1">
      <alignment horizontal="center" wrapText="1"/>
    </xf>
    <xf numFmtId="176" fontId="3" fillId="2" borderId="3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 vertical="center" wrapText="1" readingOrder="1"/>
    </xf>
    <xf numFmtId="176" fontId="3" fillId="2" borderId="1" xfId="0" applyNumberFormat="1" applyFont="1" applyFill="1" applyBorder="1" applyAlignment="1">
      <alignment horizontal="right" vertical="center" wrapText="1"/>
    </xf>
    <xf numFmtId="176" fontId="3" fillId="2" borderId="2" xfId="0" applyNumberFormat="1" applyFont="1" applyFill="1" applyBorder="1" applyAlignment="1">
      <alignment horizontal="right" vertical="center" wrapText="1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 indent="1"/>
    </xf>
    <xf numFmtId="0" fontId="3" fillId="2" borderId="1" xfId="0" applyFont="1" applyFill="1" applyBorder="1" applyAlignment="1">
      <alignment horizontal="distributed" vertical="center" indent="1" readingOrder="1"/>
    </xf>
    <xf numFmtId="0" fontId="3" fillId="0" borderId="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9" fontId="2" fillId="0" borderId="1" xfId="0" applyNumberFormat="1" applyFont="1" applyBorder="1" applyAlignment="1">
      <alignment vertical="center" readingOrder="1"/>
    </xf>
    <xf numFmtId="179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distributed" vertical="center" indent="1" readingOrder="1"/>
    </xf>
    <xf numFmtId="0" fontId="2" fillId="2" borderId="5" xfId="0" applyFont="1" applyFill="1" applyBorder="1" applyAlignment="1">
      <alignment horizontal="distributed" vertical="center" indent="1" readingOrder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workbookViewId="0" topLeftCell="A1">
      <pane ySplit="2" topLeftCell="BM3" activePane="bottomLeft" state="frozen"/>
      <selection pane="topLeft" activeCell="A1" sqref="A1"/>
      <selection pane="bottomLeft" activeCell="A69" sqref="A69"/>
    </sheetView>
  </sheetViews>
  <sheetFormatPr defaultColWidth="9.00390625" defaultRowHeight="13.5"/>
  <cols>
    <col min="1" max="1" width="21.125" style="26" customWidth="1"/>
    <col min="2" max="3" width="8.50390625" style="23" customWidth="1"/>
    <col min="4" max="5" width="14.25390625" style="24" customWidth="1"/>
    <col min="6" max="6" width="9.875" style="25" customWidth="1"/>
    <col min="7" max="8" width="9.875" style="24" customWidth="1"/>
    <col min="9" max="9" width="7.75390625" style="19" customWidth="1"/>
    <col min="10" max="10" width="9.00390625" style="20" customWidth="1"/>
    <col min="11" max="11" width="11.25390625" style="20" bestFit="1" customWidth="1"/>
    <col min="12" max="16384" width="9.00390625" style="20" customWidth="1"/>
  </cols>
  <sheetData>
    <row r="1" spans="1:8" ht="45.75" customHeight="1">
      <c r="A1" s="30" t="s">
        <v>72</v>
      </c>
      <c r="B1" s="7" t="s">
        <v>65</v>
      </c>
      <c r="C1" s="7" t="s">
        <v>67</v>
      </c>
      <c r="D1" s="8" t="s">
        <v>66</v>
      </c>
      <c r="E1" s="9" t="s">
        <v>68</v>
      </c>
      <c r="F1" s="10" t="s">
        <v>73</v>
      </c>
      <c r="G1" s="8" t="s">
        <v>74</v>
      </c>
      <c r="H1" s="8" t="s">
        <v>75</v>
      </c>
    </row>
    <row r="2" spans="1:9" s="22" customFormat="1" ht="11.25" customHeight="1">
      <c r="A2" s="31"/>
      <c r="B2" s="11" t="s">
        <v>61</v>
      </c>
      <c r="C2" s="11" t="s">
        <v>62</v>
      </c>
      <c r="D2" s="12" t="s">
        <v>63</v>
      </c>
      <c r="E2" s="13" t="s">
        <v>63</v>
      </c>
      <c r="F2" s="14" t="s">
        <v>64</v>
      </c>
      <c r="G2" s="15" t="s">
        <v>63</v>
      </c>
      <c r="H2" s="15" t="s">
        <v>63</v>
      </c>
      <c r="I2" s="21"/>
    </row>
    <row r="3" spans="1:8" ht="13.5">
      <c r="A3" s="16" t="s">
        <v>71</v>
      </c>
      <c r="B3" s="5">
        <f>B4+B5</f>
        <v>558708</v>
      </c>
      <c r="C3" s="5">
        <f>C4+C5</f>
        <v>5691262</v>
      </c>
      <c r="D3" s="5">
        <f>D4+D5</f>
        <v>175531469458</v>
      </c>
      <c r="E3" s="5">
        <f>E4+E5</f>
        <v>34613293310</v>
      </c>
      <c r="F3" s="6">
        <f>C3/B3*100</f>
        <v>1018.6469497483479</v>
      </c>
      <c r="G3" s="5">
        <f>D3/B3</f>
        <v>314173.8966651632</v>
      </c>
      <c r="H3" s="5">
        <f>E3/B3</f>
        <v>61952.38534261188</v>
      </c>
    </row>
    <row r="4" spans="1:8" ht="13.5">
      <c r="A4" s="17" t="s">
        <v>69</v>
      </c>
      <c r="B4" s="5">
        <f>SUM(B6:B64)</f>
        <v>551675</v>
      </c>
      <c r="C4" s="5">
        <f>SUM(C6:C64)</f>
        <v>5647567</v>
      </c>
      <c r="D4" s="5">
        <f>SUM(D6:D64)</f>
        <v>174565571878</v>
      </c>
      <c r="E4" s="5">
        <f>SUM(E6:E64)</f>
        <v>34391269980</v>
      </c>
      <c r="F4" s="6">
        <f>C4/B4*100</f>
        <v>1023.7126931617347</v>
      </c>
      <c r="G4" s="5">
        <f>D4/B4</f>
        <v>316428.28092264466</v>
      </c>
      <c r="H4" s="5">
        <f>E4/B4</f>
        <v>62339.72897086147</v>
      </c>
    </row>
    <row r="5" spans="1:8" ht="13.5">
      <c r="A5" s="16" t="s">
        <v>70</v>
      </c>
      <c r="B5" s="5">
        <f>SUM(B65:B66)</f>
        <v>7033</v>
      </c>
      <c r="C5" s="5">
        <f>SUM(C65:C66)</f>
        <v>43695</v>
      </c>
      <c r="D5" s="5">
        <f>SUM(D65:D66)</f>
        <v>965897580</v>
      </c>
      <c r="E5" s="5">
        <f>SUM(E65:E66)</f>
        <v>222023330</v>
      </c>
      <c r="F5" s="6">
        <f>C5/B5*100</f>
        <v>621.285368974833</v>
      </c>
      <c r="G5" s="5">
        <f>D5/B5</f>
        <v>137337.91838475756</v>
      </c>
      <c r="H5" s="5">
        <f>E5/B5</f>
        <v>31568.794255651927</v>
      </c>
    </row>
    <row r="6" spans="1:8" ht="13.5">
      <c r="A6" s="17" t="s">
        <v>0</v>
      </c>
      <c r="B6" s="1">
        <v>70672</v>
      </c>
      <c r="C6" s="27">
        <v>754157</v>
      </c>
      <c r="D6" s="2">
        <v>21123270978</v>
      </c>
      <c r="E6" s="3">
        <v>4596620840</v>
      </c>
      <c r="F6" s="4">
        <f>C6/B6*100</f>
        <v>1067.122764319674</v>
      </c>
      <c r="G6" s="1">
        <f>D6/B6</f>
        <v>298891.654092144</v>
      </c>
      <c r="H6" s="1">
        <f>E6/B6</f>
        <v>65041.61251980982</v>
      </c>
    </row>
    <row r="7" spans="1:8" ht="13.5">
      <c r="A7" s="17" t="s">
        <v>1</v>
      </c>
      <c r="B7" s="1">
        <v>15958</v>
      </c>
      <c r="C7" s="27">
        <v>153842</v>
      </c>
      <c r="D7" s="2">
        <v>4812447242</v>
      </c>
      <c r="E7" s="1">
        <v>963716970</v>
      </c>
      <c r="F7" s="4">
        <f aca="true" t="shared" si="0" ref="F7:F66">C7/B7*100</f>
        <v>964.0431131720767</v>
      </c>
      <c r="G7" s="1">
        <f aca="true" t="shared" si="1" ref="G7:G66">D7/B7</f>
        <v>301569.5727534779</v>
      </c>
      <c r="H7" s="1">
        <f aca="true" t="shared" si="2" ref="H7:H66">E7/B7</f>
        <v>60390.83657099887</v>
      </c>
    </row>
    <row r="8" spans="1:8" ht="13.5">
      <c r="A8" s="17" t="s">
        <v>2</v>
      </c>
      <c r="B8" s="1">
        <v>85863</v>
      </c>
      <c r="C8" s="27">
        <v>821909</v>
      </c>
      <c r="D8" s="2">
        <v>25684638494</v>
      </c>
      <c r="E8" s="1">
        <v>4367526130</v>
      </c>
      <c r="F8" s="4">
        <f t="shared" si="0"/>
        <v>957.2330340193098</v>
      </c>
      <c r="G8" s="1">
        <f t="shared" si="1"/>
        <v>299135.1163364895</v>
      </c>
      <c r="H8" s="1">
        <f t="shared" si="2"/>
        <v>50866.218627348215</v>
      </c>
    </row>
    <row r="9" spans="1:8" ht="13.5">
      <c r="A9" s="17" t="s">
        <v>3</v>
      </c>
      <c r="B9" s="1">
        <v>22187</v>
      </c>
      <c r="C9" s="27">
        <v>220597</v>
      </c>
      <c r="D9" s="2">
        <v>6944915932</v>
      </c>
      <c r="E9" s="1">
        <v>1269287680</v>
      </c>
      <c r="F9" s="4">
        <f t="shared" si="0"/>
        <v>994.2624059133727</v>
      </c>
      <c r="G9" s="1">
        <f t="shared" si="1"/>
        <v>313017.3494388606</v>
      </c>
      <c r="H9" s="1">
        <f t="shared" si="2"/>
        <v>57208.621264704554</v>
      </c>
    </row>
    <row r="10" spans="1:8" ht="13.5">
      <c r="A10" s="17" t="s">
        <v>4</v>
      </c>
      <c r="B10" s="1">
        <v>16835</v>
      </c>
      <c r="C10" s="27">
        <v>165503</v>
      </c>
      <c r="D10" s="2">
        <v>5077570898</v>
      </c>
      <c r="E10" s="1">
        <v>864712680</v>
      </c>
      <c r="F10" s="4">
        <f t="shared" si="0"/>
        <v>983.0888030888032</v>
      </c>
      <c r="G10" s="1">
        <f t="shared" si="1"/>
        <v>301608.012949213</v>
      </c>
      <c r="H10" s="1">
        <f t="shared" si="2"/>
        <v>51363.984555984556</v>
      </c>
    </row>
    <row r="11" spans="1:8" ht="13.5">
      <c r="A11" s="17" t="s">
        <v>5</v>
      </c>
      <c r="B11" s="1">
        <v>34767</v>
      </c>
      <c r="C11" s="27">
        <v>336266</v>
      </c>
      <c r="D11" s="2">
        <v>10092824004</v>
      </c>
      <c r="E11" s="1">
        <v>2071724940</v>
      </c>
      <c r="F11" s="4">
        <f t="shared" si="0"/>
        <v>967.1987804527282</v>
      </c>
      <c r="G11" s="1">
        <f t="shared" si="1"/>
        <v>290298.9617740961</v>
      </c>
      <c r="H11" s="1">
        <f t="shared" si="2"/>
        <v>59588.832513590474</v>
      </c>
    </row>
    <row r="12" spans="1:8" ht="13.5">
      <c r="A12" s="17" t="s">
        <v>6</v>
      </c>
      <c r="B12" s="1">
        <v>14620</v>
      </c>
      <c r="C12" s="27">
        <v>135832</v>
      </c>
      <c r="D12" s="2">
        <v>4692272054</v>
      </c>
      <c r="E12" s="1">
        <v>865487110</v>
      </c>
      <c r="F12" s="4">
        <f t="shared" si="0"/>
        <v>929.0834473324214</v>
      </c>
      <c r="G12" s="1">
        <f t="shared" si="1"/>
        <v>320948.8409028728</v>
      </c>
      <c r="H12" s="1">
        <f t="shared" si="2"/>
        <v>59198.844733242135</v>
      </c>
    </row>
    <row r="13" spans="1:8" ht="13.5">
      <c r="A13" s="17" t="s">
        <v>7</v>
      </c>
      <c r="B13" s="1">
        <v>89494</v>
      </c>
      <c r="C13" s="27">
        <v>1021501</v>
      </c>
      <c r="D13" s="2">
        <v>31928566398</v>
      </c>
      <c r="E13" s="1">
        <v>7255431180</v>
      </c>
      <c r="F13" s="4">
        <f t="shared" si="0"/>
        <v>1141.4184191118957</v>
      </c>
      <c r="G13" s="1">
        <f t="shared" si="1"/>
        <v>356767.6760229736</v>
      </c>
      <c r="H13" s="1">
        <f t="shared" si="2"/>
        <v>81071.70514224417</v>
      </c>
    </row>
    <row r="14" spans="1:8" ht="13.5">
      <c r="A14" s="17" t="s">
        <v>8</v>
      </c>
      <c r="B14" s="1">
        <v>10818</v>
      </c>
      <c r="C14" s="27">
        <v>112883</v>
      </c>
      <c r="D14" s="2">
        <v>3297532104</v>
      </c>
      <c r="E14" s="1">
        <v>592009920</v>
      </c>
      <c r="F14" s="4">
        <f t="shared" si="0"/>
        <v>1043.473839896469</v>
      </c>
      <c r="G14" s="1">
        <f t="shared" si="1"/>
        <v>304819.0149750416</v>
      </c>
      <c r="H14" s="1">
        <f t="shared" si="2"/>
        <v>54724.52579034942</v>
      </c>
    </row>
    <row r="15" spans="1:8" ht="13.5">
      <c r="A15" s="17" t="s">
        <v>9</v>
      </c>
      <c r="B15" s="1">
        <v>12620</v>
      </c>
      <c r="C15" s="27">
        <v>119659</v>
      </c>
      <c r="D15" s="2">
        <v>3746618150</v>
      </c>
      <c r="E15" s="1">
        <v>667082070</v>
      </c>
      <c r="F15" s="4">
        <f t="shared" si="0"/>
        <v>948.1695721077655</v>
      </c>
      <c r="G15" s="1">
        <f t="shared" si="1"/>
        <v>296879.40966719494</v>
      </c>
      <c r="H15" s="1">
        <f t="shared" si="2"/>
        <v>52859.118066561015</v>
      </c>
    </row>
    <row r="16" spans="1:8" ht="13.5">
      <c r="A16" s="17" t="s">
        <v>10</v>
      </c>
      <c r="B16" s="1">
        <v>23007</v>
      </c>
      <c r="C16" s="27">
        <v>263983</v>
      </c>
      <c r="D16" s="2">
        <v>7681842586</v>
      </c>
      <c r="E16" s="1">
        <v>1660905910</v>
      </c>
      <c r="F16" s="4">
        <f t="shared" si="0"/>
        <v>1147.4029643152085</v>
      </c>
      <c r="G16" s="1">
        <f t="shared" si="1"/>
        <v>333891.5367496849</v>
      </c>
      <c r="H16" s="1">
        <f t="shared" si="2"/>
        <v>72191.32916069022</v>
      </c>
    </row>
    <row r="17" spans="1:8" ht="13.5">
      <c r="A17" s="17" t="s">
        <v>11</v>
      </c>
      <c r="B17" s="1">
        <v>18747</v>
      </c>
      <c r="C17" s="27">
        <v>193451</v>
      </c>
      <c r="D17" s="2">
        <v>6141638696</v>
      </c>
      <c r="E17" s="1">
        <v>1387502710</v>
      </c>
      <c r="F17" s="4">
        <f t="shared" si="0"/>
        <v>1031.90377127007</v>
      </c>
      <c r="G17" s="1">
        <f t="shared" si="1"/>
        <v>327606.48082359845</v>
      </c>
      <c r="H17" s="1">
        <f t="shared" si="2"/>
        <v>74011.98645116552</v>
      </c>
    </row>
    <row r="18" spans="1:8" ht="13.5">
      <c r="A18" s="17" t="s">
        <v>12</v>
      </c>
      <c r="B18" s="1">
        <v>7840</v>
      </c>
      <c r="C18" s="27">
        <v>73076</v>
      </c>
      <c r="D18" s="2">
        <v>2396121950</v>
      </c>
      <c r="E18" s="1">
        <v>489146260</v>
      </c>
      <c r="F18" s="4">
        <f t="shared" si="0"/>
        <v>932.091836734694</v>
      </c>
      <c r="G18" s="1">
        <f t="shared" si="1"/>
        <v>305627.799744898</v>
      </c>
      <c r="H18" s="1">
        <f t="shared" si="2"/>
        <v>62391.10459183674</v>
      </c>
    </row>
    <row r="19" spans="1:8" ht="13.5">
      <c r="A19" s="17" t="s">
        <v>13</v>
      </c>
      <c r="B19" s="1">
        <v>4129</v>
      </c>
      <c r="C19" s="27">
        <v>40969</v>
      </c>
      <c r="D19" s="2">
        <v>1263370126</v>
      </c>
      <c r="E19" s="1">
        <v>236414230</v>
      </c>
      <c r="F19" s="4">
        <f t="shared" si="0"/>
        <v>992.2257205134415</v>
      </c>
      <c r="G19" s="1">
        <f t="shared" si="1"/>
        <v>305974.84281908453</v>
      </c>
      <c r="H19" s="1">
        <f t="shared" si="2"/>
        <v>57257.018648583195</v>
      </c>
    </row>
    <row r="20" spans="1:8" ht="13.5">
      <c r="A20" s="17" t="s">
        <v>14</v>
      </c>
      <c r="B20" s="1">
        <v>3611</v>
      </c>
      <c r="C20" s="27">
        <v>37830</v>
      </c>
      <c r="D20" s="2">
        <v>1187604706</v>
      </c>
      <c r="E20" s="1">
        <v>261558320</v>
      </c>
      <c r="F20" s="4">
        <f t="shared" si="0"/>
        <v>1047.632234837995</v>
      </c>
      <c r="G20" s="1">
        <f t="shared" si="1"/>
        <v>328885.2689005816</v>
      </c>
      <c r="H20" s="1">
        <f t="shared" si="2"/>
        <v>72433.7635004154</v>
      </c>
    </row>
    <row r="21" spans="1:8" ht="13.5">
      <c r="A21" s="17" t="s">
        <v>15</v>
      </c>
      <c r="B21" s="1">
        <v>3122</v>
      </c>
      <c r="C21" s="27">
        <v>31940</v>
      </c>
      <c r="D21" s="2">
        <v>960066756</v>
      </c>
      <c r="E21" s="1">
        <v>234035730</v>
      </c>
      <c r="F21" s="4">
        <f t="shared" si="0"/>
        <v>1023.0621396540679</v>
      </c>
      <c r="G21" s="1">
        <f t="shared" si="1"/>
        <v>307516.5778347213</v>
      </c>
      <c r="H21" s="1">
        <f t="shared" si="2"/>
        <v>74963.39846252403</v>
      </c>
    </row>
    <row r="22" spans="1:8" ht="13.5">
      <c r="A22" s="17" t="s">
        <v>16</v>
      </c>
      <c r="B22" s="1">
        <v>2081</v>
      </c>
      <c r="C22" s="28">
        <v>19213</v>
      </c>
      <c r="D22" s="2">
        <v>646268210</v>
      </c>
      <c r="E22" s="1">
        <v>132976410</v>
      </c>
      <c r="F22" s="4">
        <f t="shared" si="0"/>
        <v>923.2580490148968</v>
      </c>
      <c r="G22" s="1">
        <f t="shared" si="1"/>
        <v>310556.56415185006</v>
      </c>
      <c r="H22" s="1">
        <f t="shared" si="2"/>
        <v>63900.24507448342</v>
      </c>
    </row>
    <row r="23" spans="1:8" ht="13.5">
      <c r="A23" s="17" t="s">
        <v>17</v>
      </c>
      <c r="B23" s="1">
        <v>3885</v>
      </c>
      <c r="C23" s="28">
        <v>38036</v>
      </c>
      <c r="D23" s="2">
        <v>1164534146</v>
      </c>
      <c r="E23" s="1">
        <v>189785540</v>
      </c>
      <c r="F23" s="4">
        <f t="shared" si="0"/>
        <v>979.0476190476192</v>
      </c>
      <c r="G23" s="1">
        <f t="shared" si="1"/>
        <v>299751.3889317889</v>
      </c>
      <c r="H23" s="1">
        <f t="shared" si="2"/>
        <v>48850.84684684685</v>
      </c>
    </row>
    <row r="24" spans="1:8" ht="13.5">
      <c r="A24" s="17" t="s">
        <v>18</v>
      </c>
      <c r="B24" s="1">
        <v>1736</v>
      </c>
      <c r="C24" s="28">
        <v>16809</v>
      </c>
      <c r="D24" s="28">
        <v>488305826</v>
      </c>
      <c r="E24" s="28">
        <v>90469420</v>
      </c>
      <c r="F24" s="4">
        <f t="shared" si="0"/>
        <v>968.2603686635945</v>
      </c>
      <c r="G24" s="1">
        <f t="shared" si="1"/>
        <v>281282.1578341014</v>
      </c>
      <c r="H24" s="1">
        <f t="shared" si="2"/>
        <v>52113.72119815668</v>
      </c>
    </row>
    <row r="25" spans="1:8" ht="13.5">
      <c r="A25" s="17" t="s">
        <v>19</v>
      </c>
      <c r="B25" s="1">
        <v>5247</v>
      </c>
      <c r="C25" s="28">
        <v>52231</v>
      </c>
      <c r="D25" s="28">
        <v>1696309938</v>
      </c>
      <c r="E25" s="28">
        <v>289892650</v>
      </c>
      <c r="F25" s="4">
        <f t="shared" si="0"/>
        <v>995.4450161997332</v>
      </c>
      <c r="G25" s="1">
        <f t="shared" si="1"/>
        <v>323291.39279588335</v>
      </c>
      <c r="H25" s="1">
        <f t="shared" si="2"/>
        <v>55249.21860110539</v>
      </c>
    </row>
    <row r="26" spans="1:8" ht="13.5">
      <c r="A26" s="17" t="s">
        <v>20</v>
      </c>
      <c r="B26" s="1">
        <v>2101</v>
      </c>
      <c r="C26" s="28">
        <v>21038</v>
      </c>
      <c r="D26" s="28">
        <v>743217474</v>
      </c>
      <c r="E26" s="28">
        <v>81900420</v>
      </c>
      <c r="F26" s="4">
        <f t="shared" si="0"/>
        <v>1001.3326987148977</v>
      </c>
      <c r="G26" s="1">
        <f t="shared" si="1"/>
        <v>353744.63303188956</v>
      </c>
      <c r="H26" s="1">
        <f t="shared" si="2"/>
        <v>38981.63731556402</v>
      </c>
    </row>
    <row r="27" spans="1:8" ht="13.5">
      <c r="A27" s="17" t="s">
        <v>21</v>
      </c>
      <c r="B27" s="1">
        <v>209</v>
      </c>
      <c r="C27" s="28">
        <v>2506</v>
      </c>
      <c r="D27" s="28">
        <v>69384624</v>
      </c>
      <c r="E27" s="28">
        <v>10838550</v>
      </c>
      <c r="F27" s="4">
        <f t="shared" si="0"/>
        <v>1199.043062200957</v>
      </c>
      <c r="G27" s="1">
        <f t="shared" si="1"/>
        <v>331983.84688995214</v>
      </c>
      <c r="H27" s="1">
        <f t="shared" si="2"/>
        <v>51859.09090909091</v>
      </c>
    </row>
    <row r="28" spans="1:8" ht="13.5">
      <c r="A28" s="17" t="s">
        <v>22</v>
      </c>
      <c r="B28" s="1">
        <v>1347</v>
      </c>
      <c r="C28" s="28">
        <v>12908</v>
      </c>
      <c r="D28" s="28">
        <v>433029066</v>
      </c>
      <c r="E28" s="28">
        <v>95742480</v>
      </c>
      <c r="F28" s="4">
        <f t="shared" si="0"/>
        <v>958.2776540460281</v>
      </c>
      <c r="G28" s="1">
        <f t="shared" si="1"/>
        <v>321476.66369710467</v>
      </c>
      <c r="H28" s="1">
        <f t="shared" si="2"/>
        <v>71078.30734966592</v>
      </c>
    </row>
    <row r="29" spans="1:8" ht="13.5">
      <c r="A29" s="17" t="s">
        <v>23</v>
      </c>
      <c r="B29" s="1">
        <v>1052</v>
      </c>
      <c r="C29" s="28">
        <v>10098</v>
      </c>
      <c r="D29" s="28">
        <v>333698234</v>
      </c>
      <c r="E29" s="28">
        <v>77336780</v>
      </c>
      <c r="F29" s="4">
        <f t="shared" si="0"/>
        <v>959.8859315589353</v>
      </c>
      <c r="G29" s="1">
        <f t="shared" si="1"/>
        <v>317203.64448669204</v>
      </c>
      <c r="H29" s="1">
        <f t="shared" si="2"/>
        <v>73514.0494296578</v>
      </c>
    </row>
    <row r="30" spans="1:8" ht="13.5">
      <c r="A30" s="17" t="s">
        <v>24</v>
      </c>
      <c r="B30" s="1">
        <v>4314</v>
      </c>
      <c r="C30" s="28">
        <v>38783</v>
      </c>
      <c r="D30" s="28">
        <v>1272432680</v>
      </c>
      <c r="E30" s="28">
        <v>296338100</v>
      </c>
      <c r="F30" s="4">
        <f t="shared" si="0"/>
        <v>899.0032452480297</v>
      </c>
      <c r="G30" s="1">
        <f t="shared" si="1"/>
        <v>294954.2605470561</v>
      </c>
      <c r="H30" s="1">
        <f t="shared" si="2"/>
        <v>68692.18822438573</v>
      </c>
    </row>
    <row r="31" spans="1:8" ht="13.5">
      <c r="A31" s="17" t="s">
        <v>25</v>
      </c>
      <c r="B31" s="1">
        <v>1087</v>
      </c>
      <c r="C31" s="28">
        <v>9205</v>
      </c>
      <c r="D31" s="28">
        <v>385673246</v>
      </c>
      <c r="E31" s="28">
        <v>54020720</v>
      </c>
      <c r="F31" s="4">
        <f t="shared" si="0"/>
        <v>846.8261269549218</v>
      </c>
      <c r="G31" s="1">
        <f t="shared" si="1"/>
        <v>354805.1941122355</v>
      </c>
      <c r="H31" s="1">
        <f t="shared" si="2"/>
        <v>49697.07451701932</v>
      </c>
    </row>
    <row r="32" spans="1:8" ht="13.5">
      <c r="A32" s="17" t="s">
        <v>26</v>
      </c>
      <c r="B32" s="1">
        <v>2402</v>
      </c>
      <c r="C32" s="28">
        <v>21337</v>
      </c>
      <c r="D32" s="28">
        <v>764119230</v>
      </c>
      <c r="E32" s="28">
        <v>147799880</v>
      </c>
      <c r="F32" s="4">
        <f t="shared" si="0"/>
        <v>888.301415487094</v>
      </c>
      <c r="G32" s="1">
        <f t="shared" si="1"/>
        <v>318117.91423813486</v>
      </c>
      <c r="H32" s="1">
        <f t="shared" si="2"/>
        <v>61532.00666111574</v>
      </c>
    </row>
    <row r="33" spans="1:8" ht="13.5">
      <c r="A33" s="17" t="s">
        <v>27</v>
      </c>
      <c r="B33" s="1">
        <v>5050</v>
      </c>
      <c r="C33" s="28">
        <v>47633</v>
      </c>
      <c r="D33" s="28">
        <v>1510948344</v>
      </c>
      <c r="E33" s="28">
        <v>162659630</v>
      </c>
      <c r="F33" s="4">
        <f t="shared" si="0"/>
        <v>943.2277227722773</v>
      </c>
      <c r="G33" s="1">
        <f t="shared" si="1"/>
        <v>299197.69188118813</v>
      </c>
      <c r="H33" s="1">
        <f t="shared" si="2"/>
        <v>32209.827722772276</v>
      </c>
    </row>
    <row r="34" spans="1:8" ht="13.5">
      <c r="A34" s="17" t="s">
        <v>28</v>
      </c>
      <c r="B34" s="1">
        <v>824</v>
      </c>
      <c r="C34" s="28">
        <v>8313</v>
      </c>
      <c r="D34" s="28">
        <v>254985130</v>
      </c>
      <c r="E34" s="28">
        <v>43511760</v>
      </c>
      <c r="F34" s="4">
        <f t="shared" si="0"/>
        <v>1008.8592233009709</v>
      </c>
      <c r="G34" s="1">
        <f t="shared" si="1"/>
        <v>309447.97330097086</v>
      </c>
      <c r="H34" s="1">
        <f t="shared" si="2"/>
        <v>52805.53398058253</v>
      </c>
    </row>
    <row r="35" spans="1:8" ht="13.5">
      <c r="A35" s="17" t="s">
        <v>29</v>
      </c>
      <c r="B35" s="1">
        <v>1176</v>
      </c>
      <c r="C35" s="28">
        <v>10564</v>
      </c>
      <c r="D35" s="28">
        <v>370625990</v>
      </c>
      <c r="E35" s="28">
        <v>45896430</v>
      </c>
      <c r="F35" s="4">
        <f t="shared" si="0"/>
        <v>898.2993197278912</v>
      </c>
      <c r="G35" s="1">
        <f t="shared" si="1"/>
        <v>315158.15476190473</v>
      </c>
      <c r="H35" s="1">
        <f t="shared" si="2"/>
        <v>39027.57653061225</v>
      </c>
    </row>
    <row r="36" spans="1:8" ht="13.5">
      <c r="A36" s="17" t="s">
        <v>30</v>
      </c>
      <c r="B36" s="1">
        <v>6559</v>
      </c>
      <c r="C36" s="28">
        <v>64502</v>
      </c>
      <c r="D36" s="28">
        <v>1962675394</v>
      </c>
      <c r="E36" s="28">
        <v>331424900</v>
      </c>
      <c r="F36" s="4">
        <f t="shared" si="0"/>
        <v>983.4121055038878</v>
      </c>
      <c r="G36" s="1">
        <f t="shared" si="1"/>
        <v>299233.93718554656</v>
      </c>
      <c r="H36" s="1">
        <f t="shared" si="2"/>
        <v>50529.791126696146</v>
      </c>
    </row>
    <row r="37" spans="1:8" ht="13.5">
      <c r="A37" s="17" t="s">
        <v>31</v>
      </c>
      <c r="B37" s="1">
        <v>551</v>
      </c>
      <c r="C37" s="28">
        <v>5626</v>
      </c>
      <c r="D37" s="28">
        <v>185610762</v>
      </c>
      <c r="E37" s="28">
        <v>31156930</v>
      </c>
      <c r="F37" s="4">
        <f t="shared" si="0"/>
        <v>1021.0526315789474</v>
      </c>
      <c r="G37" s="1">
        <f t="shared" si="1"/>
        <v>336861.6370235935</v>
      </c>
      <c r="H37" s="1">
        <f t="shared" si="2"/>
        <v>56546.15245009075</v>
      </c>
    </row>
    <row r="38" spans="1:8" ht="13.5">
      <c r="A38" s="17" t="s">
        <v>32</v>
      </c>
      <c r="B38" s="1">
        <v>827</v>
      </c>
      <c r="C38" s="28">
        <v>8576</v>
      </c>
      <c r="D38" s="28">
        <v>288772442</v>
      </c>
      <c r="E38" s="28">
        <v>56209750</v>
      </c>
      <c r="F38" s="4">
        <f t="shared" si="0"/>
        <v>1037.0012091898427</v>
      </c>
      <c r="G38" s="1">
        <f t="shared" si="1"/>
        <v>349180.7037484885</v>
      </c>
      <c r="H38" s="1">
        <f t="shared" si="2"/>
        <v>67968.25876662636</v>
      </c>
    </row>
    <row r="39" spans="1:8" ht="13.5">
      <c r="A39" s="17" t="s">
        <v>33</v>
      </c>
      <c r="B39" s="1">
        <v>505</v>
      </c>
      <c r="C39" s="28">
        <v>6021</v>
      </c>
      <c r="D39" s="28">
        <v>182981494</v>
      </c>
      <c r="E39" s="28">
        <v>25542590</v>
      </c>
      <c r="F39" s="4">
        <f t="shared" si="0"/>
        <v>1192.2772277227723</v>
      </c>
      <c r="G39" s="1">
        <f t="shared" si="1"/>
        <v>362339.59207920794</v>
      </c>
      <c r="H39" s="1">
        <f t="shared" si="2"/>
        <v>50579.38613861386</v>
      </c>
    </row>
    <row r="40" spans="1:8" ht="13.5">
      <c r="A40" s="17" t="s">
        <v>34</v>
      </c>
      <c r="B40" s="1">
        <v>4022</v>
      </c>
      <c r="C40" s="28">
        <v>35516</v>
      </c>
      <c r="D40" s="28">
        <v>1136747902</v>
      </c>
      <c r="E40" s="28">
        <v>123125050</v>
      </c>
      <c r="F40" s="4">
        <f t="shared" si="0"/>
        <v>883.0432620586773</v>
      </c>
      <c r="G40" s="1">
        <f t="shared" si="1"/>
        <v>282632.49676777725</v>
      </c>
      <c r="H40" s="1">
        <f t="shared" si="2"/>
        <v>30612.891596220787</v>
      </c>
    </row>
    <row r="41" spans="1:8" ht="13.5">
      <c r="A41" s="17" t="s">
        <v>35</v>
      </c>
      <c r="B41" s="1">
        <v>1913</v>
      </c>
      <c r="C41" s="28">
        <v>16991</v>
      </c>
      <c r="D41" s="28">
        <v>567342496</v>
      </c>
      <c r="E41" s="28">
        <v>29391830</v>
      </c>
      <c r="F41" s="4">
        <f t="shared" si="0"/>
        <v>888.1860951385258</v>
      </c>
      <c r="G41" s="1">
        <f t="shared" si="1"/>
        <v>296572.13591217983</v>
      </c>
      <c r="H41" s="1">
        <f t="shared" si="2"/>
        <v>15364.260324098275</v>
      </c>
    </row>
    <row r="42" spans="1:8" ht="13.5">
      <c r="A42" s="17" t="s">
        <v>36</v>
      </c>
      <c r="B42" s="1">
        <v>2827</v>
      </c>
      <c r="C42" s="28">
        <v>23235</v>
      </c>
      <c r="D42" s="28">
        <v>806665262</v>
      </c>
      <c r="E42" s="28">
        <v>53693560</v>
      </c>
      <c r="F42" s="4">
        <f t="shared" si="0"/>
        <v>821.896002829855</v>
      </c>
      <c r="G42" s="1">
        <f t="shared" si="1"/>
        <v>285343.21259285463</v>
      </c>
      <c r="H42" s="1">
        <f t="shared" si="2"/>
        <v>18993.123452423064</v>
      </c>
    </row>
    <row r="43" spans="1:8" ht="13.5">
      <c r="A43" s="17" t="s">
        <v>37</v>
      </c>
      <c r="B43" s="1">
        <v>1163</v>
      </c>
      <c r="C43" s="28">
        <v>9665</v>
      </c>
      <c r="D43" s="28">
        <v>363210286</v>
      </c>
      <c r="E43" s="28">
        <v>40850210</v>
      </c>
      <c r="F43" s="4">
        <f t="shared" si="0"/>
        <v>831.0404127257094</v>
      </c>
      <c r="G43" s="1">
        <f t="shared" si="1"/>
        <v>312304.63112639723</v>
      </c>
      <c r="H43" s="1">
        <f t="shared" si="2"/>
        <v>35124.8581255374</v>
      </c>
    </row>
    <row r="44" spans="1:8" ht="13.5">
      <c r="A44" s="17" t="s">
        <v>38</v>
      </c>
      <c r="B44" s="1">
        <v>4963</v>
      </c>
      <c r="C44" s="28">
        <v>47163</v>
      </c>
      <c r="D44" s="28">
        <v>1304770736</v>
      </c>
      <c r="E44" s="28">
        <v>199767200</v>
      </c>
      <c r="F44" s="4">
        <f t="shared" si="0"/>
        <v>950.292161998791</v>
      </c>
      <c r="G44" s="1">
        <f t="shared" si="1"/>
        <v>262899.6042716099</v>
      </c>
      <c r="H44" s="1">
        <f t="shared" si="2"/>
        <v>40251.29961716704</v>
      </c>
    </row>
    <row r="45" spans="1:8" ht="13.5">
      <c r="A45" s="17" t="s">
        <v>39</v>
      </c>
      <c r="B45" s="1">
        <v>1876</v>
      </c>
      <c r="C45" s="28">
        <v>17505</v>
      </c>
      <c r="D45" s="28">
        <v>602916584</v>
      </c>
      <c r="E45" s="28">
        <v>106392740</v>
      </c>
      <c r="F45" s="4">
        <f t="shared" si="0"/>
        <v>933.1023454157781</v>
      </c>
      <c r="G45" s="1">
        <f t="shared" si="1"/>
        <v>321384.1066098081</v>
      </c>
      <c r="H45" s="1">
        <f t="shared" si="2"/>
        <v>56712.54797441365</v>
      </c>
    </row>
    <row r="46" spans="1:8" ht="13.5">
      <c r="A46" s="17" t="s">
        <v>40</v>
      </c>
      <c r="B46" s="1">
        <v>1557</v>
      </c>
      <c r="C46" s="28">
        <v>14442</v>
      </c>
      <c r="D46" s="28">
        <v>451708584</v>
      </c>
      <c r="E46" s="28">
        <v>78747400</v>
      </c>
      <c r="F46" s="4">
        <f t="shared" si="0"/>
        <v>927.5529865125242</v>
      </c>
      <c r="G46" s="1">
        <f t="shared" si="1"/>
        <v>290114.69749518303</v>
      </c>
      <c r="H46" s="1">
        <f t="shared" si="2"/>
        <v>50576.36480411047</v>
      </c>
    </row>
    <row r="47" spans="1:8" ht="13.5">
      <c r="A47" s="17" t="s">
        <v>41</v>
      </c>
      <c r="B47" s="1">
        <v>5556</v>
      </c>
      <c r="C47" s="28">
        <v>52273</v>
      </c>
      <c r="D47" s="28">
        <v>1628240452</v>
      </c>
      <c r="E47" s="28">
        <v>288796680</v>
      </c>
      <c r="F47" s="4">
        <f t="shared" si="0"/>
        <v>940.838732901368</v>
      </c>
      <c r="G47" s="1">
        <f t="shared" si="1"/>
        <v>293059.83657307416</v>
      </c>
      <c r="H47" s="1">
        <f t="shared" si="2"/>
        <v>51979.24406047516</v>
      </c>
    </row>
    <row r="48" spans="1:8" ht="13.5">
      <c r="A48" s="17" t="s">
        <v>42</v>
      </c>
      <c r="B48" s="1">
        <v>5142</v>
      </c>
      <c r="C48" s="28">
        <v>46013</v>
      </c>
      <c r="D48" s="28">
        <v>1588926314</v>
      </c>
      <c r="E48" s="28">
        <v>317009610</v>
      </c>
      <c r="F48" s="4">
        <f t="shared" si="0"/>
        <v>894.8463632827693</v>
      </c>
      <c r="G48" s="1">
        <f t="shared" si="1"/>
        <v>309009.3959548814</v>
      </c>
      <c r="H48" s="1">
        <f t="shared" si="2"/>
        <v>61651.03267211202</v>
      </c>
    </row>
    <row r="49" spans="1:8" ht="13.5">
      <c r="A49" s="17" t="s">
        <v>43</v>
      </c>
      <c r="B49" s="1">
        <v>2117</v>
      </c>
      <c r="C49" s="28">
        <v>19582</v>
      </c>
      <c r="D49" s="28">
        <v>649751044</v>
      </c>
      <c r="E49" s="28">
        <v>141003300</v>
      </c>
      <c r="F49" s="4">
        <f t="shared" si="0"/>
        <v>924.9881908360887</v>
      </c>
      <c r="G49" s="1">
        <f t="shared" si="1"/>
        <v>306920.66320264526</v>
      </c>
      <c r="H49" s="1">
        <f t="shared" si="2"/>
        <v>66605.24326877657</v>
      </c>
    </row>
    <row r="50" spans="1:8" ht="13.5">
      <c r="A50" s="17" t="s">
        <v>44</v>
      </c>
      <c r="B50" s="1">
        <v>2292</v>
      </c>
      <c r="C50" s="28">
        <v>18019</v>
      </c>
      <c r="D50" s="28">
        <v>699618764</v>
      </c>
      <c r="E50" s="28">
        <v>117548790</v>
      </c>
      <c r="F50" s="4">
        <f t="shared" si="0"/>
        <v>786.1692844677137</v>
      </c>
      <c r="G50" s="1">
        <f t="shared" si="1"/>
        <v>305243.7888307155</v>
      </c>
      <c r="H50" s="1">
        <f t="shared" si="2"/>
        <v>51286.55759162304</v>
      </c>
    </row>
    <row r="51" spans="1:8" ht="13.5">
      <c r="A51" s="17" t="s">
        <v>45</v>
      </c>
      <c r="B51" s="1">
        <v>1945</v>
      </c>
      <c r="C51" s="28">
        <v>17048</v>
      </c>
      <c r="D51" s="28">
        <v>628781156</v>
      </c>
      <c r="E51" s="28">
        <v>111458660</v>
      </c>
      <c r="F51" s="4">
        <f t="shared" si="0"/>
        <v>876.503856041131</v>
      </c>
      <c r="G51" s="1">
        <f t="shared" si="1"/>
        <v>323280.8</v>
      </c>
      <c r="H51" s="1">
        <f t="shared" si="2"/>
        <v>57305.223650385604</v>
      </c>
    </row>
    <row r="52" spans="1:8" ht="13.5">
      <c r="A52" s="17" t="s">
        <v>46</v>
      </c>
      <c r="B52" s="1">
        <v>1749</v>
      </c>
      <c r="C52" s="28">
        <v>15627</v>
      </c>
      <c r="D52" s="28">
        <v>491101856</v>
      </c>
      <c r="E52" s="28">
        <v>109600540</v>
      </c>
      <c r="F52" s="4">
        <f t="shared" si="0"/>
        <v>893.4819897084049</v>
      </c>
      <c r="G52" s="1">
        <f t="shared" si="1"/>
        <v>280790.0834762722</v>
      </c>
      <c r="H52" s="1">
        <f t="shared" si="2"/>
        <v>62664.688393367636</v>
      </c>
    </row>
    <row r="53" spans="1:8" ht="13.5">
      <c r="A53" s="17" t="s">
        <v>47</v>
      </c>
      <c r="B53" s="1">
        <v>5003</v>
      </c>
      <c r="C53" s="28">
        <v>47450</v>
      </c>
      <c r="D53" s="28">
        <v>1426106758</v>
      </c>
      <c r="E53" s="28">
        <v>286633100</v>
      </c>
      <c r="F53" s="4">
        <f t="shared" si="0"/>
        <v>948.4309414351388</v>
      </c>
      <c r="G53" s="1">
        <f t="shared" si="1"/>
        <v>285050.3214071557</v>
      </c>
      <c r="H53" s="1">
        <f t="shared" si="2"/>
        <v>57292.24465320807</v>
      </c>
    </row>
    <row r="54" spans="1:8" ht="13.5">
      <c r="A54" s="17" t="s">
        <v>48</v>
      </c>
      <c r="B54" s="1">
        <v>3383</v>
      </c>
      <c r="C54" s="28">
        <v>29599</v>
      </c>
      <c r="D54" s="28">
        <v>955537430</v>
      </c>
      <c r="E54" s="28">
        <v>137094800</v>
      </c>
      <c r="F54" s="4">
        <f t="shared" si="0"/>
        <v>874.9334909843334</v>
      </c>
      <c r="G54" s="1">
        <f t="shared" si="1"/>
        <v>282452.6840082767</v>
      </c>
      <c r="H54" s="1">
        <f t="shared" si="2"/>
        <v>40524.62311557789</v>
      </c>
    </row>
    <row r="55" spans="1:8" ht="13.5">
      <c r="A55" s="17" t="s">
        <v>49</v>
      </c>
      <c r="B55" s="1">
        <v>1614</v>
      </c>
      <c r="C55" s="28">
        <v>19979</v>
      </c>
      <c r="D55" s="28">
        <v>641769916</v>
      </c>
      <c r="E55" s="28">
        <v>149068700</v>
      </c>
      <c r="F55" s="4">
        <f t="shared" si="0"/>
        <v>1237.8562577447337</v>
      </c>
      <c r="G55" s="1">
        <f t="shared" si="1"/>
        <v>397626.9615861214</v>
      </c>
      <c r="H55" s="1">
        <f t="shared" si="2"/>
        <v>92359.7893432466</v>
      </c>
    </row>
    <row r="56" spans="1:8" ht="13.5">
      <c r="A56" s="17" t="s">
        <v>50</v>
      </c>
      <c r="B56" s="1">
        <v>2713</v>
      </c>
      <c r="C56" s="28">
        <v>33149</v>
      </c>
      <c r="D56" s="28">
        <v>1113014938</v>
      </c>
      <c r="E56" s="28">
        <v>237139980</v>
      </c>
      <c r="F56" s="4">
        <f t="shared" si="0"/>
        <v>1221.8577220788795</v>
      </c>
      <c r="G56" s="1">
        <f t="shared" si="1"/>
        <v>410252.465167711</v>
      </c>
      <c r="H56" s="1">
        <f t="shared" si="2"/>
        <v>87408.76520457059</v>
      </c>
    </row>
    <row r="57" spans="1:8" ht="13.5">
      <c r="A57" s="17" t="s">
        <v>51</v>
      </c>
      <c r="B57" s="1">
        <v>5333</v>
      </c>
      <c r="C57" s="28">
        <v>63827</v>
      </c>
      <c r="D57" s="28">
        <v>2038742532</v>
      </c>
      <c r="E57" s="28">
        <v>420867130</v>
      </c>
      <c r="F57" s="4">
        <f t="shared" si="0"/>
        <v>1196.8310519407464</v>
      </c>
      <c r="G57" s="1">
        <f t="shared" si="1"/>
        <v>382288.1177573598</v>
      </c>
      <c r="H57" s="1">
        <f t="shared" si="2"/>
        <v>78917.51921995125</v>
      </c>
    </row>
    <row r="58" spans="1:8" ht="13.5">
      <c r="A58" s="17" t="s">
        <v>52</v>
      </c>
      <c r="B58" s="1">
        <v>1108</v>
      </c>
      <c r="C58" s="28">
        <v>12420</v>
      </c>
      <c r="D58" s="28">
        <v>429306542</v>
      </c>
      <c r="E58" s="28">
        <v>79231050</v>
      </c>
      <c r="F58" s="4">
        <f t="shared" si="0"/>
        <v>1120.9386281588447</v>
      </c>
      <c r="G58" s="1">
        <f t="shared" si="1"/>
        <v>387460.77797833935</v>
      </c>
      <c r="H58" s="1">
        <f t="shared" si="2"/>
        <v>71508.16787003611</v>
      </c>
    </row>
    <row r="59" spans="1:8" ht="13.5">
      <c r="A59" s="17" t="s">
        <v>53</v>
      </c>
      <c r="B59" s="1">
        <v>3998</v>
      </c>
      <c r="C59" s="28">
        <v>45757</v>
      </c>
      <c r="D59" s="28">
        <v>1512534958</v>
      </c>
      <c r="E59" s="28">
        <v>306512290</v>
      </c>
      <c r="F59" s="4">
        <f t="shared" si="0"/>
        <v>1144.4972486243123</v>
      </c>
      <c r="G59" s="1">
        <f t="shared" si="1"/>
        <v>378322.90095047525</v>
      </c>
      <c r="H59" s="1">
        <f t="shared" si="2"/>
        <v>76666.40570285142</v>
      </c>
    </row>
    <row r="60" spans="1:8" ht="13.5">
      <c r="A60" s="17" t="s">
        <v>54</v>
      </c>
      <c r="B60" s="1">
        <v>2434</v>
      </c>
      <c r="C60" s="28">
        <v>27860</v>
      </c>
      <c r="D60" s="28">
        <v>911077338</v>
      </c>
      <c r="E60" s="28">
        <v>162914060</v>
      </c>
      <c r="F60" s="4">
        <f t="shared" si="0"/>
        <v>1144.6179129005752</v>
      </c>
      <c r="G60" s="1">
        <f t="shared" si="1"/>
        <v>374312.7929334429</v>
      </c>
      <c r="H60" s="1">
        <f t="shared" si="2"/>
        <v>66932.64585045193</v>
      </c>
    </row>
    <row r="61" spans="1:8" ht="13.5">
      <c r="A61" s="17" t="s">
        <v>55</v>
      </c>
      <c r="B61" s="1">
        <v>8146</v>
      </c>
      <c r="C61" s="28">
        <v>96478</v>
      </c>
      <c r="D61" s="28">
        <v>3063641390</v>
      </c>
      <c r="E61" s="28">
        <v>615500750</v>
      </c>
      <c r="F61" s="4">
        <f t="shared" si="0"/>
        <v>1184.36042229315</v>
      </c>
      <c r="G61" s="1">
        <f t="shared" si="1"/>
        <v>376091.5038055487</v>
      </c>
      <c r="H61" s="1">
        <f t="shared" si="2"/>
        <v>75558.64841640068</v>
      </c>
    </row>
    <row r="62" spans="1:8" ht="13.5">
      <c r="A62" s="17" t="s">
        <v>56</v>
      </c>
      <c r="B62" s="1">
        <v>603</v>
      </c>
      <c r="C62" s="28">
        <v>6721</v>
      </c>
      <c r="D62" s="28">
        <v>207836958</v>
      </c>
      <c r="E62" s="28">
        <v>40277850</v>
      </c>
      <c r="F62" s="4">
        <f t="shared" si="0"/>
        <v>1114.5936981757877</v>
      </c>
      <c r="G62" s="1">
        <f t="shared" si="1"/>
        <v>344671.5721393035</v>
      </c>
      <c r="H62" s="1">
        <f t="shared" si="2"/>
        <v>66795.77114427861</v>
      </c>
    </row>
    <row r="63" spans="1:8" ht="13.5">
      <c r="A63" s="17" t="s">
        <v>57</v>
      </c>
      <c r="B63" s="1">
        <v>2451</v>
      </c>
      <c r="C63" s="28">
        <v>27379</v>
      </c>
      <c r="D63" s="28">
        <v>765659700</v>
      </c>
      <c r="E63" s="28">
        <v>114077450</v>
      </c>
      <c r="F63" s="4">
        <f t="shared" si="0"/>
        <v>1117.0542635658915</v>
      </c>
      <c r="G63" s="1">
        <f t="shared" si="1"/>
        <v>312386.65850673197</v>
      </c>
      <c r="H63" s="1">
        <f t="shared" si="2"/>
        <v>46543.22725418197</v>
      </c>
    </row>
    <row r="64" spans="1:8" ht="13.5">
      <c r="A64" s="17" t="s">
        <v>58</v>
      </c>
      <c r="B64" s="1">
        <v>2524</v>
      </c>
      <c r="C64" s="28">
        <v>27072</v>
      </c>
      <c r="D64" s="28">
        <v>795688678</v>
      </c>
      <c r="E64" s="28">
        <v>177901630</v>
      </c>
      <c r="F64" s="4">
        <f t="shared" si="0"/>
        <v>1072.5832012678288</v>
      </c>
      <c r="G64" s="1">
        <f t="shared" si="1"/>
        <v>315249.0800316957</v>
      </c>
      <c r="H64" s="1">
        <f t="shared" si="2"/>
        <v>70484.00554675118</v>
      </c>
    </row>
    <row r="65" spans="1:8" ht="13.5">
      <c r="A65" s="16" t="s">
        <v>59</v>
      </c>
      <c r="B65" s="1">
        <v>4270</v>
      </c>
      <c r="C65" s="28">
        <v>27972</v>
      </c>
      <c r="D65" s="28">
        <v>529678190</v>
      </c>
      <c r="E65" s="28">
        <v>127427990</v>
      </c>
      <c r="F65" s="4">
        <f t="shared" si="0"/>
        <v>655.0819672131148</v>
      </c>
      <c r="G65" s="1">
        <f t="shared" si="1"/>
        <v>124046.41451990632</v>
      </c>
      <c r="H65" s="1">
        <f t="shared" si="2"/>
        <v>29842.6206088993</v>
      </c>
    </row>
    <row r="66" spans="1:8" ht="13.5">
      <c r="A66" s="16" t="s">
        <v>60</v>
      </c>
      <c r="B66" s="1">
        <v>2763</v>
      </c>
      <c r="C66" s="28">
        <v>15723</v>
      </c>
      <c r="D66" s="28">
        <v>436219390</v>
      </c>
      <c r="E66" s="28">
        <v>94595340</v>
      </c>
      <c r="F66" s="4">
        <f t="shared" si="0"/>
        <v>569.0553745928339</v>
      </c>
      <c r="G66" s="1">
        <f t="shared" si="1"/>
        <v>157878.89612739775</v>
      </c>
      <c r="H66" s="1">
        <f t="shared" si="2"/>
        <v>34236.46036916395</v>
      </c>
    </row>
    <row r="67" ht="15" customHeight="1">
      <c r="A67" s="18" t="s">
        <v>76</v>
      </c>
    </row>
    <row r="68" ht="15" customHeight="1">
      <c r="A68" s="18" t="s">
        <v>77</v>
      </c>
    </row>
    <row r="71" ht="13.5">
      <c r="B71" s="29"/>
    </row>
  </sheetData>
  <mergeCells count="1">
    <mergeCell ref="A1:A2"/>
  </mergeCells>
  <printOptions horizontalCentered="1"/>
  <pageMargins left="0.7874015748031497" right="0.7874015748031497" top="0.984251968503937" bottom="0.3937007874015748" header="0.5118110236220472" footer="0.5118110236220472"/>
  <pageSetup fitToHeight="1" fitToWidth="1" horizontalDpi="600" verticalDpi="600" orientation="portrait" paperSize="9" scale="85" r:id="rId1"/>
  <headerFooter alignWithMargins="0">
    <oddHeader>&amp;C&amp;"HG明朝E,ｴｸｽﾄﾗﾎﾞｰﾙﾄﾞ"&amp;16平成24年度 国保統計資料（保険者別）&amp;R&amp;"ＭＳ Ｐ明朝,標準"&amp;10年次更新情報
平成25年6月更新</oddHeader>
  </headerFooter>
  <colBreaks count="1" manualBreakCount="1">
    <brk id="8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福島県国民健康保険団体連合会</dc:creator>
  <cp:keywords/>
  <dc:description/>
  <cp:lastModifiedBy> </cp:lastModifiedBy>
  <cp:lastPrinted>2013-06-03T01:06:41Z</cp:lastPrinted>
  <dcterms:created xsi:type="dcterms:W3CDTF">2011-12-21T04:33:27Z</dcterms:created>
  <dcterms:modified xsi:type="dcterms:W3CDTF">2013-06-03T01:06:43Z</dcterms:modified>
  <cp:category/>
  <cp:version/>
  <cp:contentType/>
  <cp:contentStatus/>
</cp:coreProperties>
</file>