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1685" activeTab="0"/>
  </bookViews>
  <sheets>
    <sheet name="27国保" sheetId="1" r:id="rId1"/>
  </sheets>
  <definedNames>
    <definedName name="_xlnm.Print_Area" localSheetId="0">'27国保'!$A$1:$H$68</definedName>
  </definedNames>
  <calcPr fullCalcOnLoad="1"/>
</workbook>
</file>

<file path=xl/sharedStrings.xml><?xml version="1.0" encoding="utf-8"?>
<sst xmlns="http://schemas.openxmlformats.org/spreadsheetml/2006/main" count="81" uniqueCount="78">
  <si>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</si>
  <si>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</si>
  <si>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</si>
  <si>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</si>
  <si>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</si>
  <si>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</si>
  <si>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</si>
  <si>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</si>
  <si>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相馬市</t>
  </si>
  <si>
    <t>田村市</t>
  </si>
  <si>
    <t>南相馬市</t>
  </si>
  <si>
    <t>伊達市</t>
  </si>
  <si>
    <t>本宮市</t>
  </si>
  <si>
    <t>川俣町</t>
  </si>
  <si>
    <t>桑折町</t>
  </si>
  <si>
    <t>国見町</t>
  </si>
  <si>
    <t>大玉村</t>
  </si>
  <si>
    <t>鏡石町</t>
  </si>
  <si>
    <t>天栄村</t>
  </si>
  <si>
    <t>南会津町</t>
  </si>
  <si>
    <t>下郷町</t>
  </si>
  <si>
    <t>檜枝岐村</t>
  </si>
  <si>
    <t>只見町</t>
  </si>
  <si>
    <t>磐梯町</t>
  </si>
  <si>
    <t>猪苗代町</t>
  </si>
  <si>
    <t>北塩原村</t>
  </si>
  <si>
    <t>西会津町</t>
  </si>
  <si>
    <t>会津坂下町</t>
  </si>
  <si>
    <t>湯川村</t>
  </si>
  <si>
    <t>柳津町</t>
  </si>
  <si>
    <t>会津美里町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</si>
  <si>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</si>
  <si>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</si>
  <si>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</si>
  <si>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</si>
  <si>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</si>
  <si>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</si>
  <si>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</si>
  <si>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</si>
  <si>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</si>
  <si>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</si>
  <si>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</si>
  <si>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</si>
  <si>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</si>
  <si>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</si>
  <si>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</si>
  <si>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</si>
  <si>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</si>
  <si>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</si>
  <si>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</si>
  <si>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</si>
  <si>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</si>
  <si>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</si>
  <si>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</si>
  <si>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</si>
  <si>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</si>
  <si>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</si>
  <si>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</si>
  <si>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</si>
  <si>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歯科医師国保組合</t>
  </si>
  <si>
    <t>医師国保組合</t>
  </si>
  <si>
    <t>人</t>
  </si>
  <si>
    <t>件</t>
  </si>
  <si>
    <t>円</t>
  </si>
  <si>
    <t>％</t>
  </si>
  <si>
    <t>被保険
者数
Ａ</t>
  </si>
  <si>
    <t>費用額（医・歯・調・訪・食・生）
Ｃ</t>
  </si>
  <si>
    <t>件数
（医・歯）
Ｂ</t>
  </si>
  <si>
    <t>費用額（再掲）
（調）
Ｄ</t>
  </si>
  <si>
    <t>市町村計</t>
  </si>
  <si>
    <t>組合計</t>
  </si>
  <si>
    <t>県計</t>
  </si>
  <si>
    <t>保険者名</t>
  </si>
  <si>
    <r>
      <t>受診率
Ｂ</t>
    </r>
    <r>
      <rPr>
        <sz val="9"/>
        <rFont val="Century"/>
        <family val="1"/>
      </rPr>
      <t>/</t>
    </r>
    <r>
      <rPr>
        <sz val="9"/>
        <rFont val="ＭＳ Ｐ明朝"/>
        <family val="1"/>
      </rPr>
      <t>Ａ</t>
    </r>
    <r>
      <rPr>
        <sz val="9"/>
        <rFont val="Century"/>
        <family val="1"/>
      </rPr>
      <t>*100</t>
    </r>
  </si>
  <si>
    <r>
      <t>一人当たり
費用額
Ｃ</t>
    </r>
    <r>
      <rPr>
        <sz val="9"/>
        <rFont val="Century"/>
        <family val="1"/>
      </rPr>
      <t>/</t>
    </r>
    <r>
      <rPr>
        <sz val="9"/>
        <rFont val="ＭＳ Ｐ明朝"/>
        <family val="1"/>
      </rPr>
      <t>Ａ</t>
    </r>
  </si>
  <si>
    <r>
      <t>一人当たり
調剤費
Ｄ</t>
    </r>
    <r>
      <rPr>
        <sz val="9"/>
        <rFont val="Century"/>
        <family val="1"/>
      </rPr>
      <t>/</t>
    </r>
    <r>
      <rPr>
        <sz val="9"/>
        <rFont val="ＭＳ Ｐ明朝"/>
        <family val="1"/>
      </rPr>
      <t>Ａ</t>
    </r>
  </si>
  <si>
    <r>
      <t>※</t>
    </r>
    <r>
      <rPr>
        <sz val="9"/>
        <rFont val="Century"/>
        <family val="1"/>
      </rPr>
      <t xml:space="preserve"> </t>
    </r>
    <r>
      <rPr>
        <sz val="9"/>
        <rFont val="ＭＳ Ｐ明朝"/>
        <family val="1"/>
      </rPr>
      <t>被保険者数は、国民健康保険事業月報の数値（</t>
    </r>
    <r>
      <rPr>
        <sz val="9"/>
        <rFont val="Century"/>
        <family val="1"/>
      </rPr>
      <t>27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>月～</t>
    </r>
    <r>
      <rPr>
        <sz val="9"/>
        <rFont val="Century"/>
        <family val="1"/>
      </rPr>
      <t>28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2</t>
    </r>
    <r>
      <rPr>
        <sz val="9"/>
        <rFont val="ＭＳ Ｐ明朝"/>
        <family val="1"/>
      </rPr>
      <t>月の平均）。震災の影響等にて未提出の保険者は、直近の提出月報</t>
    </r>
  </si>
  <si>
    <r>
      <t>　　にて集計。件数・費用額は、本会審査支払確定値（</t>
    </r>
    <r>
      <rPr>
        <sz val="9"/>
        <rFont val="Century"/>
        <family val="1"/>
      </rPr>
      <t>27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>月～</t>
    </r>
    <r>
      <rPr>
        <sz val="9"/>
        <rFont val="Century"/>
        <family val="1"/>
      </rPr>
      <t>28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2</t>
    </r>
    <r>
      <rPr>
        <sz val="9"/>
        <rFont val="ＭＳ Ｐ明朝"/>
        <family val="1"/>
      </rPr>
      <t>月診療分）より算出。いずれも一般と退職の合計。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</si>
</sst>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10411]###,###,###,###,###,##0"/>
    <numFmt numFmtId="178" formatCode="#,##0.00_ "/>
    <numFmt numFmtId="179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Century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 readingOrder="1"/>
    </xf>
    <xf numFmtId="176" fontId="2" fillId="0" borderId="11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178" fontId="2" fillId="33" borderId="12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wrapText="1" readingOrder="1"/>
    </xf>
    <xf numFmtId="176" fontId="3" fillId="33" borderId="10" xfId="0" applyNumberFormat="1" applyFont="1" applyFill="1" applyBorder="1" applyAlignment="1">
      <alignment horizontal="center" wrapText="1"/>
    </xf>
    <xf numFmtId="176" fontId="3" fillId="33" borderId="11" xfId="0" applyNumberFormat="1" applyFont="1" applyFill="1" applyBorder="1" applyAlignment="1">
      <alignment horizontal="center" wrapText="1"/>
    </xf>
    <xf numFmtId="176" fontId="3" fillId="33" borderId="12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right" vertical="center" wrapText="1" readingOrder="1"/>
    </xf>
    <xf numFmtId="176" fontId="3" fillId="33" borderId="10" xfId="0" applyNumberFormat="1" applyFont="1" applyFill="1" applyBorder="1" applyAlignment="1">
      <alignment horizontal="right" vertical="center" wrapText="1"/>
    </xf>
    <xf numFmtId="176" fontId="3" fillId="33" borderId="11" xfId="0" applyNumberFormat="1" applyFont="1" applyFill="1" applyBorder="1" applyAlignment="1">
      <alignment horizontal="right" vertical="center" wrapText="1"/>
    </xf>
    <xf numFmtId="176" fontId="3" fillId="33" borderId="12" xfId="0" applyNumberFormat="1" applyFont="1" applyFill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distributed" vertical="center" indent="1"/>
    </xf>
    <xf numFmtId="0" fontId="3" fillId="33" borderId="10" xfId="0" applyFont="1" applyFill="1" applyBorder="1" applyAlignment="1">
      <alignment horizontal="distributed" vertical="center" indent="1" readingOrder="1"/>
    </xf>
    <xf numFmtId="0" fontId="3" fillId="0" borderId="0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9" fontId="2" fillId="0" borderId="10" xfId="0" applyNumberFormat="1" applyFont="1" applyBorder="1" applyAlignment="1">
      <alignment vertical="center" readingOrder="1"/>
    </xf>
    <xf numFmtId="179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33" borderId="13" xfId="0" applyFont="1" applyFill="1" applyBorder="1" applyAlignment="1">
      <alignment horizontal="distributed" vertical="center" indent="1" readingOrder="1"/>
    </xf>
    <xf numFmtId="0" fontId="2" fillId="33" borderId="14" xfId="0" applyFont="1" applyFill="1" applyBorder="1" applyAlignment="1">
      <alignment horizontal="distributed" vertical="center" indent="1" readingOrder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9.00390625" defaultRowHeight="13.5"/>
  <cols>
    <col min="1" max="1" width="21.125" style="26" customWidth="1"/>
    <col min="2" max="3" width="8.50390625" style="23" customWidth="1"/>
    <col min="4" max="5" width="14.25390625" style="24" customWidth="1"/>
    <col min="6" max="6" width="9.875" style="25" customWidth="1"/>
    <col min="7" max="8" width="9.875" style="24" customWidth="1"/>
    <col min="9" max="9" width="7.75390625" style="19" customWidth="1"/>
    <col min="10" max="10" width="9.00390625" style="20" customWidth="1"/>
    <col min="11" max="11" width="11.25390625" style="20" bestFit="1" customWidth="1"/>
    <col min="12" max="16384" width="9.00390625" style="20" customWidth="1"/>
  </cols>
  <sheetData>
    <row r="1" spans="1:8" ht="45.75" customHeight="1">
      <c r="A1" s="30" t="s">
        <v>72</v>
      </c>
      <c r="B1" s="7" t="s">
        <v>65</v>
      </c>
      <c r="C1" s="7" t="s">
        <v>67</v>
      </c>
      <c r="D1" s="8" t="s">
        <v>66</v>
      </c>
      <c r="E1" s="9" t="s">
        <v>68</v>
      </c>
      <c r="F1" s="10" t="s">
        <v>73</v>
      </c>
      <c r="G1" s="8" t="s">
        <v>74</v>
      </c>
      <c r="H1" s="8" t="s">
        <v>75</v>
      </c>
    </row>
    <row r="2" spans="1:9" s="22" customFormat="1" ht="11.25" customHeight="1">
      <c r="A2" s="31"/>
      <c r="B2" s="11" t="s">
        <v>61</v>
      </c>
      <c r="C2" s="11" t="s">
        <v>62</v>
      </c>
      <c r="D2" s="12" t="s">
        <v>63</v>
      </c>
      <c r="E2" s="13" t="s">
        <v>63</v>
      </c>
      <c r="F2" s="14" t="s">
        <v>64</v>
      </c>
      <c r="G2" s="15" t="s">
        <v>63</v>
      </c>
      <c r="H2" s="15" t="s">
        <v>63</v>
      </c>
      <c r="I2" s="21"/>
    </row>
    <row r="3" spans="1:8" ht="13.5">
      <c r="A3" s="16" t="s">
        <v>71</v>
      </c>
      <c r="B3" s="5">
        <f>B4+B5</f>
        <v>510365</v>
      </c>
      <c r="C3" s="5">
        <f>C4+C5</f>
        <v>5321935</v>
      </c>
      <c r="D3" s="5">
        <f>D4+D5</f>
        <v>171670416450</v>
      </c>
      <c r="E3" s="5">
        <f>E4+E5</f>
        <v>36831638820</v>
      </c>
      <c r="F3" s="6">
        <f>C3/B3*100</f>
        <v>1042.7703702252309</v>
      </c>
      <c r="G3" s="5">
        <f>D3/B3</f>
        <v>336367.9257982033</v>
      </c>
      <c r="H3" s="5">
        <f>E3/B3</f>
        <v>72167.25053638083</v>
      </c>
    </row>
    <row r="4" spans="1:8" ht="13.5">
      <c r="A4" s="17" t="s">
        <v>69</v>
      </c>
      <c r="B4" s="5">
        <f>SUM(B6:B64)</f>
        <v>503742</v>
      </c>
      <c r="C4" s="5">
        <f>SUM(C6:C64)</f>
        <v>5279157</v>
      </c>
      <c r="D4" s="5">
        <f>SUM(D6:D64)</f>
        <v>170616718528</v>
      </c>
      <c r="E4" s="5">
        <f>SUM(E6:E64)</f>
        <v>36587911160</v>
      </c>
      <c r="F4" s="6">
        <f>C4/B4*100</f>
        <v>1047.9882558928975</v>
      </c>
      <c r="G4" s="5">
        <f>D4/B4</f>
        <v>338698.616609296</v>
      </c>
      <c r="H4" s="5">
        <f>E4/B4</f>
        <v>72632.24261625991</v>
      </c>
    </row>
    <row r="5" spans="1:8" ht="13.5">
      <c r="A5" s="16" t="s">
        <v>70</v>
      </c>
      <c r="B5" s="5">
        <f>SUM(B65:B66)</f>
        <v>6623</v>
      </c>
      <c r="C5" s="5">
        <f>SUM(C65:C66)</f>
        <v>42778</v>
      </c>
      <c r="D5" s="5">
        <f>SUM(D65:D66)</f>
        <v>1053697922</v>
      </c>
      <c r="E5" s="5">
        <f>SUM(E65:E66)</f>
        <v>243727660</v>
      </c>
      <c r="F5" s="6">
        <f>C5/B5*100</f>
        <v>645.9006492526046</v>
      </c>
      <c r="G5" s="5">
        <f>D5/B5</f>
        <v>159096.77215763248</v>
      </c>
      <c r="H5" s="5">
        <f>E5/B5</f>
        <v>36800.19024611203</v>
      </c>
    </row>
    <row r="6" spans="1:8" ht="13.5">
      <c r="A6" s="17" t="s">
        <v>0</v>
      </c>
      <c r="B6" s="1">
        <v>65645</v>
      </c>
      <c r="C6" s="27">
        <v>716240</v>
      </c>
      <c r="D6" s="2">
        <v>21045682260</v>
      </c>
      <c r="E6" s="3">
        <v>4811604070</v>
      </c>
      <c r="F6" s="4">
        <f>C6/B6*100</f>
        <v>1091.080813466372</v>
      </c>
      <c r="G6" s="1">
        <f>D6/B6</f>
        <v>320598.4044481682</v>
      </c>
      <c r="H6" s="1">
        <f>E6/B6</f>
        <v>73297.34282885215</v>
      </c>
    </row>
    <row r="7" spans="1:8" ht="13.5">
      <c r="A7" s="17" t="s">
        <v>1</v>
      </c>
      <c r="B7" s="1">
        <v>14493</v>
      </c>
      <c r="C7" s="27">
        <v>144879</v>
      </c>
      <c r="D7" s="2">
        <v>4833121176</v>
      </c>
      <c r="E7" s="1">
        <v>1055733840</v>
      </c>
      <c r="F7" s="4">
        <f aca="true" t="shared" si="0" ref="F7:F66">C7/B7*100</f>
        <v>999.6481059821983</v>
      </c>
      <c r="G7" s="1">
        <f aca="true" t="shared" si="1" ref="G7:G66">D7/B7</f>
        <v>333479.69198923616</v>
      </c>
      <c r="H7" s="1">
        <f aca="true" t="shared" si="2" ref="H7:H66">E7/B7</f>
        <v>72844.39660525772</v>
      </c>
    </row>
    <row r="8" spans="1:8" ht="13.5">
      <c r="A8" s="17" t="s">
        <v>2</v>
      </c>
      <c r="B8" s="1">
        <v>79720</v>
      </c>
      <c r="C8" s="27">
        <v>777894</v>
      </c>
      <c r="D8" s="2">
        <v>25410328682</v>
      </c>
      <c r="E8" s="1">
        <v>4651432420</v>
      </c>
      <c r="F8" s="4">
        <f t="shared" si="0"/>
        <v>975.7827395885599</v>
      </c>
      <c r="G8" s="1">
        <f t="shared" si="1"/>
        <v>318744.71502759657</v>
      </c>
      <c r="H8" s="1">
        <f t="shared" si="2"/>
        <v>58347.12017059709</v>
      </c>
    </row>
    <row r="9" spans="1:8" ht="13.5">
      <c r="A9" s="17" t="s">
        <v>3</v>
      </c>
      <c r="B9" s="1">
        <v>19817</v>
      </c>
      <c r="C9" s="27">
        <v>200655</v>
      </c>
      <c r="D9" s="2">
        <v>6637761764</v>
      </c>
      <c r="E9" s="1">
        <v>1362789300</v>
      </c>
      <c r="F9" s="4">
        <f t="shared" si="0"/>
        <v>1012.5397386082657</v>
      </c>
      <c r="G9" s="1">
        <f t="shared" si="1"/>
        <v>334952.90730181156</v>
      </c>
      <c r="H9" s="1">
        <f t="shared" si="2"/>
        <v>68768.69859211789</v>
      </c>
    </row>
    <row r="10" spans="1:8" ht="13.5">
      <c r="A10" s="17" t="s">
        <v>4</v>
      </c>
      <c r="B10" s="1">
        <v>15434</v>
      </c>
      <c r="C10" s="27">
        <v>156795</v>
      </c>
      <c r="D10" s="2">
        <v>4934481082</v>
      </c>
      <c r="E10" s="1">
        <v>868478380</v>
      </c>
      <c r="F10" s="4">
        <f t="shared" si="0"/>
        <v>1015.9064403265518</v>
      </c>
      <c r="G10" s="1">
        <f t="shared" si="1"/>
        <v>319714.98522742</v>
      </c>
      <c r="H10" s="1">
        <f t="shared" si="2"/>
        <v>56270.46650252689</v>
      </c>
    </row>
    <row r="11" spans="1:8" ht="13.5">
      <c r="A11" s="17" t="s">
        <v>5</v>
      </c>
      <c r="B11" s="1">
        <v>31257</v>
      </c>
      <c r="C11" s="27">
        <v>319597</v>
      </c>
      <c r="D11" s="2">
        <v>10104518744</v>
      </c>
      <c r="E11" s="1">
        <v>2276867300</v>
      </c>
      <c r="F11" s="4">
        <f t="shared" si="0"/>
        <v>1022.481364174425</v>
      </c>
      <c r="G11" s="1">
        <f t="shared" si="1"/>
        <v>323272.1868381483</v>
      </c>
      <c r="H11" s="1">
        <f t="shared" si="2"/>
        <v>72843.43667018588</v>
      </c>
    </row>
    <row r="12" spans="1:8" ht="13.5">
      <c r="A12" s="17" t="s">
        <v>6</v>
      </c>
      <c r="B12" s="1">
        <v>13184</v>
      </c>
      <c r="C12" s="27">
        <v>125289</v>
      </c>
      <c r="D12" s="2">
        <v>4572032512</v>
      </c>
      <c r="E12" s="1">
        <v>896880580</v>
      </c>
      <c r="F12" s="4">
        <f t="shared" si="0"/>
        <v>950.3109830097088</v>
      </c>
      <c r="G12" s="1">
        <f t="shared" si="1"/>
        <v>346786.4466019418</v>
      </c>
      <c r="H12" s="1">
        <f t="shared" si="2"/>
        <v>68027.95661407767</v>
      </c>
    </row>
    <row r="13" spans="1:8" ht="13.5">
      <c r="A13" s="17" t="s">
        <v>7</v>
      </c>
      <c r="B13" s="1">
        <v>80769</v>
      </c>
      <c r="C13" s="27">
        <v>900436</v>
      </c>
      <c r="D13" s="2">
        <v>29003303988</v>
      </c>
      <c r="E13" s="1">
        <v>6977216810</v>
      </c>
      <c r="F13" s="4">
        <f t="shared" si="0"/>
        <v>1114.8287090344068</v>
      </c>
      <c r="G13" s="1">
        <f t="shared" si="1"/>
        <v>359089.5515358615</v>
      </c>
      <c r="H13" s="1">
        <f t="shared" si="2"/>
        <v>86384.8358900073</v>
      </c>
    </row>
    <row r="14" spans="1:8" ht="13.5">
      <c r="A14" s="17" t="s">
        <v>8</v>
      </c>
      <c r="B14" s="1">
        <v>9777</v>
      </c>
      <c r="C14" s="27">
        <v>108016</v>
      </c>
      <c r="D14" s="2">
        <v>3145932204</v>
      </c>
      <c r="E14" s="1">
        <v>711641990</v>
      </c>
      <c r="F14" s="4">
        <f t="shared" si="0"/>
        <v>1104.7969724864479</v>
      </c>
      <c r="G14" s="1">
        <f t="shared" si="1"/>
        <v>321768.6615526235</v>
      </c>
      <c r="H14" s="1">
        <f t="shared" si="2"/>
        <v>72787.35706249361</v>
      </c>
    </row>
    <row r="15" spans="1:8" ht="13.5">
      <c r="A15" s="17" t="s">
        <v>9</v>
      </c>
      <c r="B15" s="1">
        <v>11145</v>
      </c>
      <c r="C15" s="27">
        <v>107568</v>
      </c>
      <c r="D15" s="2">
        <v>3523903622</v>
      </c>
      <c r="E15" s="1">
        <v>715804970</v>
      </c>
      <c r="F15" s="4">
        <f t="shared" si="0"/>
        <v>965.1682368775236</v>
      </c>
      <c r="G15" s="1">
        <f t="shared" si="1"/>
        <v>316186.955764917</v>
      </c>
      <c r="H15" s="1">
        <f t="shared" si="2"/>
        <v>64226.556303275014</v>
      </c>
    </row>
    <row r="16" spans="1:8" ht="13.5">
      <c r="A16" s="17" t="s">
        <v>10</v>
      </c>
      <c r="B16" s="1">
        <v>20993</v>
      </c>
      <c r="C16" s="27">
        <v>247286</v>
      </c>
      <c r="D16" s="2">
        <v>7700845064</v>
      </c>
      <c r="E16" s="1">
        <v>1931372250</v>
      </c>
      <c r="F16" s="4">
        <f t="shared" si="0"/>
        <v>1177.9450292954796</v>
      </c>
      <c r="G16" s="1">
        <f t="shared" si="1"/>
        <v>366829.18420425855</v>
      </c>
      <c r="H16" s="1">
        <f t="shared" si="2"/>
        <v>92000.77406754633</v>
      </c>
    </row>
    <row r="17" spans="1:8" ht="13.5">
      <c r="A17" s="17" t="s">
        <v>11</v>
      </c>
      <c r="B17" s="1">
        <v>16955</v>
      </c>
      <c r="C17" s="27">
        <v>184632</v>
      </c>
      <c r="D17" s="2">
        <v>5712921458</v>
      </c>
      <c r="E17" s="1">
        <v>1420821540</v>
      </c>
      <c r="F17" s="4">
        <f t="shared" si="0"/>
        <v>1088.9531111766441</v>
      </c>
      <c r="G17" s="1">
        <f t="shared" si="1"/>
        <v>336946.1196107343</v>
      </c>
      <c r="H17" s="1">
        <f t="shared" si="2"/>
        <v>83799.56001179593</v>
      </c>
    </row>
    <row r="18" spans="1:8" ht="13.5">
      <c r="A18" s="17" t="s">
        <v>12</v>
      </c>
      <c r="B18" s="1">
        <v>7173</v>
      </c>
      <c r="C18" s="27">
        <v>68973</v>
      </c>
      <c r="D18" s="2">
        <v>2274954904</v>
      </c>
      <c r="E18" s="1">
        <v>496223250</v>
      </c>
      <c r="F18" s="4">
        <f t="shared" si="0"/>
        <v>961.564199079883</v>
      </c>
      <c r="G18" s="1">
        <f t="shared" si="1"/>
        <v>317155.29123100516</v>
      </c>
      <c r="H18" s="1">
        <f t="shared" si="2"/>
        <v>69179.3182768716</v>
      </c>
    </row>
    <row r="19" spans="1:8" ht="13.5">
      <c r="A19" s="17" t="s">
        <v>13</v>
      </c>
      <c r="B19" s="1">
        <v>3758</v>
      </c>
      <c r="C19" s="27">
        <v>39098</v>
      </c>
      <c r="D19" s="2">
        <v>1413391676</v>
      </c>
      <c r="E19" s="1">
        <v>257743560</v>
      </c>
      <c r="F19" s="4">
        <f t="shared" si="0"/>
        <v>1040.3938265034594</v>
      </c>
      <c r="G19" s="1">
        <f t="shared" si="1"/>
        <v>376102.09579563595</v>
      </c>
      <c r="H19" s="1">
        <f t="shared" si="2"/>
        <v>68585.30069185737</v>
      </c>
    </row>
    <row r="20" spans="1:8" ht="13.5">
      <c r="A20" s="17" t="s">
        <v>14</v>
      </c>
      <c r="B20" s="1">
        <v>3303</v>
      </c>
      <c r="C20" s="27">
        <v>36104</v>
      </c>
      <c r="D20" s="2">
        <v>1084232268</v>
      </c>
      <c r="E20" s="1">
        <v>263352430</v>
      </c>
      <c r="F20" s="4">
        <f t="shared" si="0"/>
        <v>1093.0669088707236</v>
      </c>
      <c r="G20" s="1">
        <f t="shared" si="1"/>
        <v>328256.8174386921</v>
      </c>
      <c r="H20" s="1">
        <f t="shared" si="2"/>
        <v>79731.28368150166</v>
      </c>
    </row>
    <row r="21" spans="1:8" ht="13.5">
      <c r="A21" s="17" t="s">
        <v>15</v>
      </c>
      <c r="B21" s="1">
        <v>2890</v>
      </c>
      <c r="C21" s="27">
        <v>29911</v>
      </c>
      <c r="D21" s="2">
        <v>917855210</v>
      </c>
      <c r="E21" s="1">
        <v>223158900</v>
      </c>
      <c r="F21" s="4">
        <f t="shared" si="0"/>
        <v>1034.9826989619378</v>
      </c>
      <c r="G21" s="1">
        <f t="shared" si="1"/>
        <v>317596.9584775086</v>
      </c>
      <c r="H21" s="1">
        <f t="shared" si="2"/>
        <v>77217.6124567474</v>
      </c>
    </row>
    <row r="22" spans="1:8" ht="13.5">
      <c r="A22" s="17" t="s">
        <v>16</v>
      </c>
      <c r="B22" s="1">
        <v>1949</v>
      </c>
      <c r="C22" s="27">
        <v>18858</v>
      </c>
      <c r="D22" s="2">
        <v>723090782</v>
      </c>
      <c r="E22" s="1">
        <v>165121570</v>
      </c>
      <c r="F22" s="4">
        <f t="shared" si="0"/>
        <v>967.5731144176501</v>
      </c>
      <c r="G22" s="1">
        <f t="shared" si="1"/>
        <v>371006.0451513597</v>
      </c>
      <c r="H22" s="1">
        <f t="shared" si="2"/>
        <v>84721.17496151873</v>
      </c>
    </row>
    <row r="23" spans="1:8" ht="13.5">
      <c r="A23" s="17" t="s">
        <v>17</v>
      </c>
      <c r="B23" s="1">
        <v>3593</v>
      </c>
      <c r="C23" s="27">
        <v>35001</v>
      </c>
      <c r="D23" s="2">
        <v>1054390994</v>
      </c>
      <c r="E23" s="1">
        <v>194989590</v>
      </c>
      <c r="F23" s="4">
        <f t="shared" si="0"/>
        <v>974.1441692179237</v>
      </c>
      <c r="G23" s="1">
        <f t="shared" si="1"/>
        <v>293456.99805176735</v>
      </c>
      <c r="H23" s="1">
        <f t="shared" si="2"/>
        <v>54269.29863623713</v>
      </c>
    </row>
    <row r="24" spans="1:8" ht="13.5">
      <c r="A24" s="17" t="s">
        <v>18</v>
      </c>
      <c r="B24" s="1">
        <v>1597</v>
      </c>
      <c r="C24" s="27">
        <v>15864</v>
      </c>
      <c r="D24" s="28">
        <v>576100878</v>
      </c>
      <c r="E24" s="28">
        <v>110243550</v>
      </c>
      <c r="F24" s="4">
        <f t="shared" si="0"/>
        <v>993.3625547902317</v>
      </c>
      <c r="G24" s="1">
        <f t="shared" si="1"/>
        <v>360739.4351909831</v>
      </c>
      <c r="H24" s="1">
        <f t="shared" si="2"/>
        <v>69031.65309956168</v>
      </c>
    </row>
    <row r="25" spans="1:8" ht="13.5">
      <c r="A25" s="17" t="s">
        <v>19</v>
      </c>
      <c r="B25" s="1">
        <v>4535</v>
      </c>
      <c r="C25" s="27">
        <v>47078</v>
      </c>
      <c r="D25" s="28">
        <v>1587938666</v>
      </c>
      <c r="E25" s="28">
        <v>335227370</v>
      </c>
      <c r="F25" s="4">
        <f t="shared" si="0"/>
        <v>1038.103638368247</v>
      </c>
      <c r="G25" s="1">
        <f t="shared" si="1"/>
        <v>350151.85578831314</v>
      </c>
      <c r="H25" s="1">
        <f t="shared" si="2"/>
        <v>73920.03748621831</v>
      </c>
    </row>
    <row r="26" spans="1:8" ht="13.5">
      <c r="A26" s="17" t="s">
        <v>20</v>
      </c>
      <c r="B26" s="1">
        <v>1757</v>
      </c>
      <c r="C26" s="27">
        <v>18558</v>
      </c>
      <c r="D26" s="28">
        <v>685146706</v>
      </c>
      <c r="E26" s="28">
        <v>102811380</v>
      </c>
      <c r="F26" s="4">
        <f t="shared" si="0"/>
        <v>1056.2322140011383</v>
      </c>
      <c r="G26" s="1">
        <f t="shared" si="1"/>
        <v>389952.59305634606</v>
      </c>
      <c r="H26" s="1">
        <f t="shared" si="2"/>
        <v>58515.298804780876</v>
      </c>
    </row>
    <row r="27" spans="1:8" ht="13.5">
      <c r="A27" s="17" t="s">
        <v>21</v>
      </c>
      <c r="B27" s="1">
        <v>185</v>
      </c>
      <c r="C27" s="27">
        <v>1877</v>
      </c>
      <c r="D27" s="28">
        <v>48338568</v>
      </c>
      <c r="E27" s="28">
        <v>7058150</v>
      </c>
      <c r="F27" s="4">
        <f t="shared" si="0"/>
        <v>1014.5945945945947</v>
      </c>
      <c r="G27" s="1">
        <f t="shared" si="1"/>
        <v>261289.55675675676</v>
      </c>
      <c r="H27" s="1">
        <f t="shared" si="2"/>
        <v>38152.16216216216</v>
      </c>
    </row>
    <row r="28" spans="1:8" ht="13.5">
      <c r="A28" s="17" t="s">
        <v>22</v>
      </c>
      <c r="B28" s="1">
        <v>1140</v>
      </c>
      <c r="C28" s="27">
        <v>11229</v>
      </c>
      <c r="D28" s="28">
        <v>402289798</v>
      </c>
      <c r="E28" s="28">
        <v>89218650</v>
      </c>
      <c r="F28" s="4">
        <f t="shared" si="0"/>
        <v>985</v>
      </c>
      <c r="G28" s="1">
        <f t="shared" si="1"/>
        <v>352885.78771929827</v>
      </c>
      <c r="H28" s="1">
        <f t="shared" si="2"/>
        <v>78261.97368421052</v>
      </c>
    </row>
    <row r="29" spans="1:8" ht="13.5">
      <c r="A29" s="17" t="s">
        <v>23</v>
      </c>
      <c r="B29" s="1">
        <v>940</v>
      </c>
      <c r="C29" s="27">
        <v>9276</v>
      </c>
      <c r="D29" s="28">
        <v>324741870</v>
      </c>
      <c r="E29" s="28">
        <v>74864310</v>
      </c>
      <c r="F29" s="4">
        <f t="shared" si="0"/>
        <v>986.808510638298</v>
      </c>
      <c r="G29" s="1">
        <f t="shared" si="1"/>
        <v>345470.07446808513</v>
      </c>
      <c r="H29" s="1">
        <f t="shared" si="2"/>
        <v>79642.8829787234</v>
      </c>
    </row>
    <row r="30" spans="1:8" ht="13.5">
      <c r="A30" s="17" t="s">
        <v>24</v>
      </c>
      <c r="B30" s="1">
        <v>3935</v>
      </c>
      <c r="C30" s="27">
        <v>37434</v>
      </c>
      <c r="D30" s="28">
        <v>1319138346</v>
      </c>
      <c r="E30" s="28">
        <v>330632260</v>
      </c>
      <c r="F30" s="4">
        <f t="shared" si="0"/>
        <v>951.3087674714104</v>
      </c>
      <c r="G30" s="1">
        <f t="shared" si="1"/>
        <v>335232.1082592122</v>
      </c>
      <c r="H30" s="1">
        <f t="shared" si="2"/>
        <v>84023.44599745871</v>
      </c>
    </row>
    <row r="31" spans="1:8" ht="13.5">
      <c r="A31" s="17" t="s">
        <v>25</v>
      </c>
      <c r="B31" s="1">
        <v>960</v>
      </c>
      <c r="C31" s="27">
        <v>8159</v>
      </c>
      <c r="D31" s="28">
        <v>295492498</v>
      </c>
      <c r="E31" s="28">
        <v>54190250</v>
      </c>
      <c r="F31" s="4">
        <f t="shared" si="0"/>
        <v>849.8958333333333</v>
      </c>
      <c r="G31" s="1">
        <f t="shared" si="1"/>
        <v>307804.6854166667</v>
      </c>
      <c r="H31" s="1">
        <f t="shared" si="2"/>
        <v>56448.177083333336</v>
      </c>
    </row>
    <row r="32" spans="1:8" ht="13.5">
      <c r="A32" s="17" t="s">
        <v>26</v>
      </c>
      <c r="B32" s="1">
        <v>2068</v>
      </c>
      <c r="C32" s="27">
        <v>17921</v>
      </c>
      <c r="D32" s="28">
        <v>668332830</v>
      </c>
      <c r="E32" s="28">
        <v>133649450</v>
      </c>
      <c r="F32" s="4">
        <f t="shared" si="0"/>
        <v>866.5860735009671</v>
      </c>
      <c r="G32" s="1">
        <f t="shared" si="1"/>
        <v>323178.3510638298</v>
      </c>
      <c r="H32" s="1">
        <f t="shared" si="2"/>
        <v>64627.39361702128</v>
      </c>
    </row>
    <row r="33" spans="1:8" ht="13.5">
      <c r="A33" s="17" t="s">
        <v>27</v>
      </c>
      <c r="B33" s="1">
        <v>4609</v>
      </c>
      <c r="C33" s="27">
        <v>46167</v>
      </c>
      <c r="D33" s="28">
        <v>1568356230</v>
      </c>
      <c r="E33" s="28">
        <v>172279660</v>
      </c>
      <c r="F33" s="4">
        <f t="shared" si="0"/>
        <v>1001.6706443914081</v>
      </c>
      <c r="G33" s="1">
        <f t="shared" si="1"/>
        <v>340281.2388804513</v>
      </c>
      <c r="H33" s="1">
        <f t="shared" si="2"/>
        <v>37378.967238012585</v>
      </c>
    </row>
    <row r="34" spans="1:8" ht="13.5">
      <c r="A34" s="17" t="s">
        <v>28</v>
      </c>
      <c r="B34" s="1">
        <v>780</v>
      </c>
      <c r="C34" s="27">
        <v>8435</v>
      </c>
      <c r="D34" s="28">
        <v>277369558</v>
      </c>
      <c r="E34" s="28">
        <v>50153490</v>
      </c>
      <c r="F34" s="4">
        <f t="shared" si="0"/>
        <v>1081.4102564102564</v>
      </c>
      <c r="G34" s="1">
        <f t="shared" si="1"/>
        <v>355601.9974358974</v>
      </c>
      <c r="H34" s="1">
        <f t="shared" si="2"/>
        <v>64299.346153846156</v>
      </c>
    </row>
    <row r="35" spans="1:8" ht="13.5">
      <c r="A35" s="17" t="s">
        <v>29</v>
      </c>
      <c r="B35" s="1">
        <v>1042</v>
      </c>
      <c r="C35" s="27">
        <v>9710</v>
      </c>
      <c r="D35" s="28">
        <v>381314162</v>
      </c>
      <c r="E35" s="28">
        <v>46057920</v>
      </c>
      <c r="F35" s="4">
        <f t="shared" si="0"/>
        <v>931.8618042226487</v>
      </c>
      <c r="G35" s="1">
        <f t="shared" si="1"/>
        <v>365944.4932821497</v>
      </c>
      <c r="H35" s="1">
        <f t="shared" si="2"/>
        <v>44201.45873320537</v>
      </c>
    </row>
    <row r="36" spans="1:8" ht="13.5">
      <c r="A36" s="17" t="s">
        <v>30</v>
      </c>
      <c r="B36" s="1">
        <v>5926</v>
      </c>
      <c r="C36" s="27">
        <v>61966</v>
      </c>
      <c r="D36" s="28">
        <v>2094877382</v>
      </c>
      <c r="E36" s="28">
        <v>372221000</v>
      </c>
      <c r="F36" s="4">
        <f t="shared" si="0"/>
        <v>1045.6631792102598</v>
      </c>
      <c r="G36" s="1">
        <f t="shared" si="1"/>
        <v>353506.1393857577</v>
      </c>
      <c r="H36" s="1">
        <f t="shared" si="2"/>
        <v>62811.50860614242</v>
      </c>
    </row>
    <row r="37" spans="1:8" ht="13.5">
      <c r="A37" s="17" t="s">
        <v>31</v>
      </c>
      <c r="B37" s="1">
        <v>468</v>
      </c>
      <c r="C37" s="27">
        <v>4593</v>
      </c>
      <c r="D37" s="28">
        <v>176576788</v>
      </c>
      <c r="E37" s="28">
        <v>31666580</v>
      </c>
      <c r="F37" s="4">
        <f t="shared" si="0"/>
        <v>981.4102564102564</v>
      </c>
      <c r="G37" s="1">
        <f t="shared" si="1"/>
        <v>377300.82905982906</v>
      </c>
      <c r="H37" s="1">
        <f t="shared" si="2"/>
        <v>67663.63247863248</v>
      </c>
    </row>
    <row r="38" spans="1:8" ht="13.5">
      <c r="A38" s="17" t="s">
        <v>32</v>
      </c>
      <c r="B38" s="1">
        <v>678</v>
      </c>
      <c r="C38" s="27">
        <v>7277</v>
      </c>
      <c r="D38" s="28">
        <v>267630508</v>
      </c>
      <c r="E38" s="28">
        <v>52712080</v>
      </c>
      <c r="F38" s="4">
        <f t="shared" si="0"/>
        <v>1073.3038348082596</v>
      </c>
      <c r="G38" s="1">
        <f t="shared" si="1"/>
        <v>394735.26253687317</v>
      </c>
      <c r="H38" s="1">
        <f t="shared" si="2"/>
        <v>77746.43067846607</v>
      </c>
    </row>
    <row r="39" spans="1:8" ht="13.5">
      <c r="A39" s="17" t="s">
        <v>33</v>
      </c>
      <c r="B39" s="1">
        <v>431</v>
      </c>
      <c r="C39" s="27">
        <v>5420</v>
      </c>
      <c r="D39" s="28">
        <v>153378424</v>
      </c>
      <c r="E39" s="28">
        <v>23321740</v>
      </c>
      <c r="F39" s="4">
        <f t="shared" si="0"/>
        <v>1257.54060324826</v>
      </c>
      <c r="G39" s="1">
        <f t="shared" si="1"/>
        <v>355866.41299303947</v>
      </c>
      <c r="H39" s="1">
        <f t="shared" si="2"/>
        <v>54110.7656612529</v>
      </c>
    </row>
    <row r="40" spans="1:8" ht="13.5">
      <c r="A40" s="17" t="s">
        <v>34</v>
      </c>
      <c r="B40" s="1">
        <v>3508</v>
      </c>
      <c r="C40" s="27">
        <v>33358</v>
      </c>
      <c r="D40" s="28">
        <v>1148413086</v>
      </c>
      <c r="E40" s="28">
        <v>120716660</v>
      </c>
      <c r="F40" s="4">
        <f t="shared" si="0"/>
        <v>950.9122006841504</v>
      </c>
      <c r="G40" s="1">
        <f t="shared" si="1"/>
        <v>327369.7508551881</v>
      </c>
      <c r="H40" s="1">
        <f t="shared" si="2"/>
        <v>34411.818700114025</v>
      </c>
    </row>
    <row r="41" spans="1:8" ht="13.5">
      <c r="A41" s="17" t="s">
        <v>35</v>
      </c>
      <c r="B41" s="1">
        <v>1656</v>
      </c>
      <c r="C41" s="27">
        <v>15438</v>
      </c>
      <c r="D41" s="28">
        <v>547102486</v>
      </c>
      <c r="E41" s="28">
        <v>38982200</v>
      </c>
      <c r="F41" s="4">
        <f t="shared" si="0"/>
        <v>932.2463768115941</v>
      </c>
      <c r="G41" s="1">
        <f t="shared" si="1"/>
        <v>330375.89734299516</v>
      </c>
      <c r="H41" s="1">
        <f t="shared" si="2"/>
        <v>23539.975845410627</v>
      </c>
    </row>
    <row r="42" spans="1:8" ht="13.5">
      <c r="A42" s="17" t="s">
        <v>36</v>
      </c>
      <c r="B42" s="1">
        <v>2542</v>
      </c>
      <c r="C42" s="27">
        <v>21954</v>
      </c>
      <c r="D42" s="28">
        <v>807556770</v>
      </c>
      <c r="E42" s="28">
        <v>67034390</v>
      </c>
      <c r="F42" s="4">
        <f t="shared" si="0"/>
        <v>863.6506687647521</v>
      </c>
      <c r="G42" s="1">
        <f t="shared" si="1"/>
        <v>317685.590086546</v>
      </c>
      <c r="H42" s="1">
        <f t="shared" si="2"/>
        <v>26370.727773406765</v>
      </c>
    </row>
    <row r="43" spans="1:8" ht="13.5">
      <c r="A43" s="17" t="s">
        <v>37</v>
      </c>
      <c r="B43" s="1">
        <v>1036</v>
      </c>
      <c r="C43" s="27">
        <v>9122</v>
      </c>
      <c r="D43" s="28">
        <v>357393166</v>
      </c>
      <c r="E43" s="28">
        <v>44332970</v>
      </c>
      <c r="F43" s="4">
        <f t="shared" si="0"/>
        <v>880.5019305019306</v>
      </c>
      <c r="G43" s="1">
        <f t="shared" si="1"/>
        <v>344974.09845559846</v>
      </c>
      <c r="H43" s="1">
        <f t="shared" si="2"/>
        <v>42792.442084942086</v>
      </c>
    </row>
    <row r="44" spans="1:8" ht="13.5">
      <c r="A44" s="17" t="s">
        <v>38</v>
      </c>
      <c r="B44" s="1">
        <v>4695</v>
      </c>
      <c r="C44" s="27">
        <v>46351</v>
      </c>
      <c r="D44" s="28">
        <v>1307842928</v>
      </c>
      <c r="E44" s="28">
        <v>223993750</v>
      </c>
      <c r="F44" s="4">
        <f t="shared" si="0"/>
        <v>987.2417465388711</v>
      </c>
      <c r="G44" s="1">
        <f t="shared" si="1"/>
        <v>278560.7940362087</v>
      </c>
      <c r="H44" s="1">
        <f t="shared" si="2"/>
        <v>47708.99893503727</v>
      </c>
    </row>
    <row r="45" spans="1:8" ht="13.5">
      <c r="A45" s="17" t="s">
        <v>39</v>
      </c>
      <c r="B45" s="1">
        <v>1754</v>
      </c>
      <c r="C45" s="27">
        <v>16644</v>
      </c>
      <c r="D45" s="28">
        <v>573354650</v>
      </c>
      <c r="E45" s="28">
        <v>116135470</v>
      </c>
      <c r="F45" s="4">
        <f t="shared" si="0"/>
        <v>948.9167616875714</v>
      </c>
      <c r="G45" s="1">
        <f t="shared" si="1"/>
        <v>326884.06499429874</v>
      </c>
      <c r="H45" s="1">
        <f t="shared" si="2"/>
        <v>66211.78449258837</v>
      </c>
    </row>
    <row r="46" spans="1:8" ht="13.5">
      <c r="A46" s="17" t="s">
        <v>40</v>
      </c>
      <c r="B46" s="1">
        <v>1357</v>
      </c>
      <c r="C46" s="27">
        <v>12967</v>
      </c>
      <c r="D46" s="28">
        <v>418084846</v>
      </c>
      <c r="E46" s="28">
        <v>78402340</v>
      </c>
      <c r="F46" s="4">
        <f t="shared" si="0"/>
        <v>955.5637435519529</v>
      </c>
      <c r="G46" s="1">
        <f t="shared" si="1"/>
        <v>308094.9491525424</v>
      </c>
      <c r="H46" s="1">
        <f t="shared" si="2"/>
        <v>57776.226971260134</v>
      </c>
    </row>
    <row r="47" spans="1:8" ht="13.5">
      <c r="A47" s="17" t="s">
        <v>41</v>
      </c>
      <c r="B47" s="1">
        <v>4951</v>
      </c>
      <c r="C47" s="27">
        <v>46093</v>
      </c>
      <c r="D47" s="28">
        <v>1568406450</v>
      </c>
      <c r="E47" s="28">
        <v>300008340</v>
      </c>
      <c r="F47" s="4">
        <f t="shared" si="0"/>
        <v>930.9836396687539</v>
      </c>
      <c r="G47" s="1">
        <f t="shared" si="1"/>
        <v>316785.7907493436</v>
      </c>
      <c r="H47" s="1">
        <f t="shared" si="2"/>
        <v>60595.50393859826</v>
      </c>
    </row>
    <row r="48" spans="1:8" ht="13.5">
      <c r="A48" s="17" t="s">
        <v>42</v>
      </c>
      <c r="B48" s="1">
        <v>4516</v>
      </c>
      <c r="C48" s="27">
        <v>42312</v>
      </c>
      <c r="D48" s="28">
        <v>1528008200</v>
      </c>
      <c r="E48" s="28">
        <v>326178500</v>
      </c>
      <c r="F48" s="4">
        <f t="shared" si="0"/>
        <v>936.9353410097432</v>
      </c>
      <c r="G48" s="1">
        <f t="shared" si="1"/>
        <v>338354.34012400353</v>
      </c>
      <c r="H48" s="1">
        <f t="shared" si="2"/>
        <v>72227.30292294065</v>
      </c>
    </row>
    <row r="49" spans="1:8" ht="13.5">
      <c r="A49" s="17" t="s">
        <v>43</v>
      </c>
      <c r="B49" s="1">
        <v>1823</v>
      </c>
      <c r="C49" s="27">
        <v>17492</v>
      </c>
      <c r="D49" s="28">
        <v>647072850</v>
      </c>
      <c r="E49" s="28">
        <v>156128400</v>
      </c>
      <c r="F49" s="4">
        <f t="shared" si="0"/>
        <v>959.5172792100932</v>
      </c>
      <c r="G49" s="1">
        <f t="shared" si="1"/>
        <v>354949.4514536478</v>
      </c>
      <c r="H49" s="1">
        <f t="shared" si="2"/>
        <v>85643.66428963248</v>
      </c>
    </row>
    <row r="50" spans="1:8" ht="13.5">
      <c r="A50" s="17" t="s">
        <v>44</v>
      </c>
      <c r="B50" s="1">
        <v>1998</v>
      </c>
      <c r="C50" s="27">
        <v>16806</v>
      </c>
      <c r="D50" s="28">
        <v>892994404</v>
      </c>
      <c r="E50" s="28">
        <v>275660340</v>
      </c>
      <c r="F50" s="4">
        <f t="shared" si="0"/>
        <v>841.1411411411411</v>
      </c>
      <c r="G50" s="1">
        <f t="shared" si="1"/>
        <v>446944.1461461462</v>
      </c>
      <c r="H50" s="1">
        <f t="shared" si="2"/>
        <v>137968.13813813814</v>
      </c>
    </row>
    <row r="51" spans="1:8" ht="13.5">
      <c r="A51" s="17" t="s">
        <v>45</v>
      </c>
      <c r="B51" s="1">
        <v>1682</v>
      </c>
      <c r="C51" s="27">
        <v>15341</v>
      </c>
      <c r="D51" s="28">
        <v>667240398</v>
      </c>
      <c r="E51" s="28">
        <v>104954570</v>
      </c>
      <c r="F51" s="4">
        <f t="shared" si="0"/>
        <v>912.0689655172415</v>
      </c>
      <c r="G51" s="1">
        <f t="shared" si="1"/>
        <v>396694.6480380499</v>
      </c>
      <c r="H51" s="1">
        <f t="shared" si="2"/>
        <v>62398.67419738407</v>
      </c>
    </row>
    <row r="52" spans="1:8" ht="13.5">
      <c r="A52" s="17" t="s">
        <v>46</v>
      </c>
      <c r="B52" s="1">
        <v>1577</v>
      </c>
      <c r="C52" s="27">
        <v>14613</v>
      </c>
      <c r="D52" s="28">
        <v>485963102</v>
      </c>
      <c r="E52" s="28">
        <v>95447100</v>
      </c>
      <c r="F52" s="4">
        <f t="shared" si="0"/>
        <v>926.6328471781865</v>
      </c>
      <c r="G52" s="1">
        <f t="shared" si="1"/>
        <v>308156.6911857958</v>
      </c>
      <c r="H52" s="1">
        <f t="shared" si="2"/>
        <v>60524.47685478757</v>
      </c>
    </row>
    <row r="53" spans="1:8" ht="13.5">
      <c r="A53" s="17" t="s">
        <v>47</v>
      </c>
      <c r="B53" s="1">
        <v>4570</v>
      </c>
      <c r="C53" s="27">
        <v>45050</v>
      </c>
      <c r="D53" s="28">
        <v>1511588962</v>
      </c>
      <c r="E53" s="28">
        <v>311900020</v>
      </c>
      <c r="F53" s="4">
        <f t="shared" si="0"/>
        <v>985.7768052516411</v>
      </c>
      <c r="G53" s="1">
        <f t="shared" si="1"/>
        <v>330763.4490153173</v>
      </c>
      <c r="H53" s="1">
        <f t="shared" si="2"/>
        <v>68249.45733041575</v>
      </c>
    </row>
    <row r="54" spans="1:8" ht="13.5">
      <c r="A54" s="17" t="s">
        <v>48</v>
      </c>
      <c r="B54" s="1">
        <v>2951</v>
      </c>
      <c r="C54" s="27">
        <v>27332</v>
      </c>
      <c r="D54" s="28">
        <v>1060267628</v>
      </c>
      <c r="E54" s="28">
        <v>149927260</v>
      </c>
      <c r="F54" s="4">
        <f t="shared" si="0"/>
        <v>926.1945103354795</v>
      </c>
      <c r="G54" s="1">
        <f t="shared" si="1"/>
        <v>359290.9617078956</v>
      </c>
      <c r="H54" s="1">
        <f t="shared" si="2"/>
        <v>50805.57777024737</v>
      </c>
    </row>
    <row r="55" spans="1:8" ht="13.5">
      <c r="A55" s="17" t="s">
        <v>49</v>
      </c>
      <c r="B55" s="1">
        <v>1528</v>
      </c>
      <c r="C55" s="27">
        <v>19720</v>
      </c>
      <c r="D55" s="28">
        <v>741568332</v>
      </c>
      <c r="E55" s="28">
        <v>165937430</v>
      </c>
      <c r="F55" s="4">
        <f t="shared" si="0"/>
        <v>1290.5759162303666</v>
      </c>
      <c r="G55" s="1">
        <f t="shared" si="1"/>
        <v>485319.5890052356</v>
      </c>
      <c r="H55" s="1">
        <f t="shared" si="2"/>
        <v>108597.7945026178</v>
      </c>
    </row>
    <row r="56" spans="1:8" ht="13.5">
      <c r="A56" s="17" t="s">
        <v>50</v>
      </c>
      <c r="B56" s="1">
        <v>2674</v>
      </c>
      <c r="C56" s="27">
        <v>33959</v>
      </c>
      <c r="D56" s="28">
        <v>1215771338</v>
      </c>
      <c r="E56" s="28">
        <v>310263040</v>
      </c>
      <c r="F56" s="4">
        <f t="shared" si="0"/>
        <v>1269.9700822737473</v>
      </c>
      <c r="G56" s="1">
        <f t="shared" si="1"/>
        <v>454663.9259536275</v>
      </c>
      <c r="H56" s="1">
        <f t="shared" si="2"/>
        <v>116029.55871353777</v>
      </c>
    </row>
    <row r="57" spans="1:8" ht="13.5">
      <c r="A57" s="17" t="s">
        <v>51</v>
      </c>
      <c r="B57" s="1">
        <v>5332</v>
      </c>
      <c r="C57" s="27">
        <v>66927</v>
      </c>
      <c r="D57" s="28">
        <v>2133114574</v>
      </c>
      <c r="E57" s="28">
        <v>512324830</v>
      </c>
      <c r="F57" s="4">
        <f t="shared" si="0"/>
        <v>1255.1950487621905</v>
      </c>
      <c r="G57" s="1">
        <f t="shared" si="1"/>
        <v>400058.99737434357</v>
      </c>
      <c r="H57" s="1">
        <f t="shared" si="2"/>
        <v>96084.92685671418</v>
      </c>
    </row>
    <row r="58" spans="1:8" ht="13.5">
      <c r="A58" s="17" t="s">
        <v>52</v>
      </c>
      <c r="B58" s="1">
        <v>936</v>
      </c>
      <c r="C58" s="27">
        <v>10876</v>
      </c>
      <c r="D58" s="28">
        <v>413069490</v>
      </c>
      <c r="E58" s="28">
        <v>88096880</v>
      </c>
      <c r="F58" s="4">
        <f t="shared" si="0"/>
        <v>1161.965811965812</v>
      </c>
      <c r="G58" s="1">
        <f t="shared" si="1"/>
        <v>441313.5576923077</v>
      </c>
      <c r="H58" s="1">
        <f t="shared" si="2"/>
        <v>94120.5982905983</v>
      </c>
    </row>
    <row r="59" spans="1:8" ht="13.5">
      <c r="A59" s="17" t="s">
        <v>53</v>
      </c>
      <c r="B59" s="1">
        <v>4108</v>
      </c>
      <c r="C59" s="27">
        <v>50446</v>
      </c>
      <c r="D59" s="28">
        <v>1732054222</v>
      </c>
      <c r="E59" s="28">
        <v>399961020</v>
      </c>
      <c r="F59" s="4">
        <f t="shared" si="0"/>
        <v>1227.9941577409932</v>
      </c>
      <c r="G59" s="1">
        <f t="shared" si="1"/>
        <v>421629.5574488802</v>
      </c>
      <c r="H59" s="1">
        <f t="shared" si="2"/>
        <v>97361.4946445959</v>
      </c>
    </row>
    <row r="60" spans="1:8" ht="13.5">
      <c r="A60" s="17" t="s">
        <v>54</v>
      </c>
      <c r="B60" s="1">
        <v>2497</v>
      </c>
      <c r="C60" s="27">
        <v>30964</v>
      </c>
      <c r="D60" s="28">
        <v>1001182730</v>
      </c>
      <c r="E60" s="28">
        <v>223700560</v>
      </c>
      <c r="F60" s="4">
        <f t="shared" si="0"/>
        <v>1240.048057669203</v>
      </c>
      <c r="G60" s="1">
        <f t="shared" si="1"/>
        <v>400954.2370845014</v>
      </c>
      <c r="H60" s="1">
        <f t="shared" si="2"/>
        <v>89587.72927513016</v>
      </c>
    </row>
    <row r="61" spans="1:8" ht="13.5">
      <c r="A61" s="17" t="s">
        <v>55</v>
      </c>
      <c r="B61" s="1">
        <v>8001</v>
      </c>
      <c r="C61" s="27">
        <v>99044</v>
      </c>
      <c r="D61" s="28">
        <v>3042835226</v>
      </c>
      <c r="E61" s="28">
        <v>781084030</v>
      </c>
      <c r="F61" s="4">
        <f t="shared" si="0"/>
        <v>1237.8952630921135</v>
      </c>
      <c r="G61" s="1">
        <f t="shared" si="1"/>
        <v>380306.8648918885</v>
      </c>
      <c r="H61" s="1">
        <f t="shared" si="2"/>
        <v>97623.30083739532</v>
      </c>
    </row>
    <row r="62" spans="1:8" ht="13.5">
      <c r="A62" s="17" t="s">
        <v>56</v>
      </c>
      <c r="B62" s="1">
        <v>530</v>
      </c>
      <c r="C62" s="27">
        <v>5894</v>
      </c>
      <c r="D62" s="28">
        <v>180105004</v>
      </c>
      <c r="E62" s="28">
        <v>58672530</v>
      </c>
      <c r="F62" s="4">
        <f t="shared" si="0"/>
        <v>1112.0754716981132</v>
      </c>
      <c r="G62" s="1">
        <f t="shared" si="1"/>
        <v>339820.76226415095</v>
      </c>
      <c r="H62" s="1">
        <f t="shared" si="2"/>
        <v>110702.88679245283</v>
      </c>
    </row>
    <row r="63" spans="1:8" ht="13.5">
      <c r="A63" s="17" t="s">
        <v>57</v>
      </c>
      <c r="B63" s="1">
        <v>2229</v>
      </c>
      <c r="C63" s="27">
        <v>25697</v>
      </c>
      <c r="D63" s="28">
        <v>817732704</v>
      </c>
      <c r="E63" s="28">
        <v>158477680</v>
      </c>
      <c r="F63" s="4">
        <f t="shared" si="0"/>
        <v>1152.8488111260656</v>
      </c>
      <c r="G63" s="1">
        <f t="shared" si="1"/>
        <v>366860.7913862719</v>
      </c>
      <c r="H63" s="1">
        <f t="shared" si="2"/>
        <v>71098.10677433827</v>
      </c>
    </row>
    <row r="64" spans="1:8" ht="13.5">
      <c r="A64" s="17" t="s">
        <v>58</v>
      </c>
      <c r="B64" s="1">
        <v>2385</v>
      </c>
      <c r="C64" s="27">
        <v>26561</v>
      </c>
      <c r="D64" s="28">
        <v>898223380</v>
      </c>
      <c r="E64" s="28">
        <v>212050260</v>
      </c>
      <c r="F64" s="4">
        <f t="shared" si="0"/>
        <v>1113.6687631027253</v>
      </c>
      <c r="G64" s="1">
        <f t="shared" si="1"/>
        <v>376613.5765199161</v>
      </c>
      <c r="H64" s="1">
        <f t="shared" si="2"/>
        <v>88909.96226415095</v>
      </c>
    </row>
    <row r="65" spans="1:8" ht="13.5">
      <c r="A65" s="16" t="s">
        <v>59</v>
      </c>
      <c r="B65" s="1">
        <v>4116</v>
      </c>
      <c r="C65" s="27">
        <v>27190</v>
      </c>
      <c r="D65" s="28">
        <v>583446470</v>
      </c>
      <c r="E65" s="28">
        <v>144871990</v>
      </c>
      <c r="F65" s="4">
        <f t="shared" si="0"/>
        <v>660.5928085519922</v>
      </c>
      <c r="G65" s="1">
        <f t="shared" si="1"/>
        <v>141750.84305150632</v>
      </c>
      <c r="H65" s="1">
        <f t="shared" si="2"/>
        <v>35197.27648202138</v>
      </c>
    </row>
    <row r="66" spans="1:8" ht="13.5">
      <c r="A66" s="16" t="s">
        <v>60</v>
      </c>
      <c r="B66" s="1">
        <v>2507</v>
      </c>
      <c r="C66" s="27">
        <v>15588</v>
      </c>
      <c r="D66" s="28">
        <v>470251452</v>
      </c>
      <c r="E66" s="28">
        <v>98855670</v>
      </c>
      <c r="F66" s="4">
        <f t="shared" si="0"/>
        <v>621.779018747507</v>
      </c>
      <c r="G66" s="1">
        <f t="shared" si="1"/>
        <v>187575.36976465894</v>
      </c>
      <c r="H66" s="1">
        <f t="shared" si="2"/>
        <v>39431.85879537296</v>
      </c>
    </row>
    <row r="67" ht="15" customHeight="1">
      <c r="A67" s="18" t="s">
        <v>76</v>
      </c>
    </row>
    <row r="68" ht="15" customHeight="1">
      <c r="A68" s="18" t="s">
        <v>77</v>
      </c>
    </row>
    <row r="71" ht="13.5">
      <c r="B71" s="29"/>
    </row>
  </sheetData>
  <sheetProtection/>
  <mergeCells count="1">
    <mergeCell ref="A1:A2"/>
  </mergeCells>
  <printOptions horizontalCentered="1"/>
  <pageMargins left="0.7874015748031497" right="0.7874015748031497" top="0.984251968503937" bottom="0.3937007874015748" header="0.5118110236220472" footer="0.5118110236220472"/>
  <pageSetup fitToHeight="1" fitToWidth="1" horizontalDpi="600" verticalDpi="600" orientation="portrait" paperSize="9" scale="85" r:id="rId1"/>
  <headerFooter alignWithMargins="0">
    <oddHeader>&amp;C&amp;"HG明朝E,標準"&amp;16平成27年度 国保統計資料（保険者別）&amp;R&amp;"ＭＳ Ｐ明朝,標準"&amp;10年次更新情報
平成28年6月更新</oddHeader>
  </headerFooter>
  <colBreaks count="1" manualBreakCount="1">
    <brk id="8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福島県国民健康保険団体連合会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福島県国民健康保険団体連合会</dc:creator>
  <cp:keywords/>
  <dc:description/>
  <cp:lastModifiedBy>小泉 誠</cp:lastModifiedBy>
  <cp:lastPrinted>2013-06-03T01:06:41Z</cp:lastPrinted>
  <dcterms:created xsi:type="dcterms:W3CDTF">2011-12-21T04:33:27Z</dcterms:created>
  <dcterms:modified xsi:type="dcterms:W3CDTF">2016-06-06T05:08:33Z</dcterms:modified>
  <cp:category/>
  <cp:version/>
  <cp:contentType/>
  <cp:contentStatus/>
</cp:coreProperties>
</file>